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9840" activeTab="0"/>
  </bookViews>
  <sheets>
    <sheet name="京臨技　会員登録用紙 (案)" sheetId="1" r:id="rId1"/>
    <sheet name="Sheet1" sheetId="2" r:id="rId2"/>
  </sheets>
  <definedNames>
    <definedName name="FAX">'Sheet1'!$B$2:$B$4</definedName>
    <definedName name="_xlnm.Print_Area" localSheetId="0">'京臨技　会員登録用紙 (案)'!$A$1:$Z$46</definedName>
    <definedName name="マガジン">'Sheet1'!$F$2:$F$3</definedName>
    <definedName name="会員番号">'Sheet1'!$C$2:$C$4</definedName>
    <definedName name="性別">'Sheet1'!$A$2:$A$4</definedName>
    <definedName name="送付先">'Sheet1'!$E$2:$E$4</definedName>
    <definedName name="入力値">'Sheet1'!$D$2:$D$9</definedName>
  </definedNames>
  <calcPr fullCalcOnLoad="1"/>
</workbook>
</file>

<file path=xl/comments1.xml><?xml version="1.0" encoding="utf-8"?>
<comments xmlns="http://schemas.openxmlformats.org/spreadsheetml/2006/main">
  <authors>
    <author>admin</author>
  </authors>
  <commentList>
    <comment ref="J25" authorId="0">
      <text>
        <r>
          <rPr>
            <b/>
            <sz val="14"/>
            <rFont val="ＭＳ Ｐゴシック"/>
            <family val="3"/>
          </rPr>
          <t>YYYY/MM/DDで入力</t>
        </r>
      </text>
    </comment>
    <comment ref="K27" authorId="0">
      <text>
        <r>
          <rPr>
            <sz val="14"/>
            <rFont val="ＭＳ Ｐゴシック"/>
            <family val="3"/>
          </rPr>
          <t>○○○-○○○○で入力して下さい。</t>
        </r>
      </text>
    </comment>
    <comment ref="K31" authorId="0">
      <text>
        <r>
          <rPr>
            <b/>
            <sz val="14"/>
            <rFont val="ＭＳ Ｐゴシック"/>
            <family val="3"/>
          </rPr>
          <t>000-000-0000　形式で入力して下さい。</t>
        </r>
      </text>
    </comment>
    <comment ref="T44" authorId="0">
      <text>
        <r>
          <rPr>
            <b/>
            <sz val="14"/>
            <rFont val="ＭＳ Ｐゴシック"/>
            <family val="3"/>
          </rPr>
          <t>YYYY/MM/DDで入力</t>
        </r>
      </text>
    </comment>
    <comment ref="Q8" authorId="0">
      <text>
        <r>
          <rPr>
            <b/>
            <sz val="14"/>
            <rFont val="ＭＳ Ｐゴシック"/>
            <family val="3"/>
          </rPr>
          <t>YYYY/MM/DDで入力</t>
        </r>
      </text>
    </comment>
    <comment ref="G19" authorId="0">
      <text>
        <r>
          <rPr>
            <b/>
            <sz val="14"/>
            <rFont val="ＭＳ Ｐゴシック"/>
            <family val="3"/>
          </rPr>
          <t>YYYY/MM/DDで入力</t>
        </r>
      </text>
    </comment>
    <comment ref="T45" authorId="0">
      <text>
        <r>
          <rPr>
            <b/>
            <sz val="14"/>
            <rFont val="ＭＳ Ｐゴシック"/>
            <family val="3"/>
          </rPr>
          <t>YYYY/MM/DDで入力</t>
        </r>
      </text>
    </comment>
  </commentList>
</comments>
</file>

<file path=xl/sharedStrings.xml><?xml version="1.0" encoding="utf-8"?>
<sst xmlns="http://schemas.openxmlformats.org/spreadsheetml/2006/main" count="110" uniqueCount="94">
  <si>
    <t>届出年月日</t>
  </si>
  <si>
    <t>会　員　番　号</t>
  </si>
  <si>
    <t>氏　　　　名</t>
  </si>
  <si>
    <t>氏名カナ</t>
  </si>
  <si>
    <t>生年月日(西暦)</t>
  </si>
  <si>
    <t>施設番号</t>
  </si>
  <si>
    <t>所　　在　　地</t>
  </si>
  <si>
    <t>臨床検査技師免許番号</t>
  </si>
  <si>
    <t>衛生検査技師免許番号</t>
  </si>
  <si>
    <t>取得年月日</t>
  </si>
  <si>
    <t>処理日：</t>
  </si>
  <si>
    <t>※会員番号は正確に記入して下さい。</t>
  </si>
  <si>
    <t>（ふりがな）
施設名称</t>
  </si>
  <si>
    <t>Ｂ勤務先情報</t>
  </si>
  <si>
    <t>【ＡＢに記入】</t>
  </si>
  <si>
    <t>【Ａに記入】</t>
  </si>
  <si>
    <t>Ｃ取得資格</t>
  </si>
  <si>
    <t>【ＡＢＣに記入】</t>
  </si>
  <si>
    <t>№</t>
  </si>
  <si>
    <t>★</t>
  </si>
  <si>
    <t>メールアドレス</t>
  </si>
  <si>
    <t>自　宅　住　所</t>
  </si>
  <si>
    <t>（新入会員の場合不要）</t>
  </si>
  <si>
    <t>本会員登録申請書の個人情報は京臨技の会員管理のみに使用します。</t>
  </si>
  <si>
    <t>所属部署名</t>
  </si>
  <si>
    <t>※事務局記入欄</t>
  </si>
  <si>
    <t>入力チェック</t>
  </si>
  <si>
    <t>会員番号</t>
  </si>
  <si>
    <t>氏名</t>
  </si>
  <si>
    <t>生年月日</t>
  </si>
  <si>
    <t>性別</t>
  </si>
  <si>
    <t>男性</t>
  </si>
  <si>
    <t>女性</t>
  </si>
  <si>
    <t>住所</t>
  </si>
  <si>
    <t>FAX</t>
  </si>
  <si>
    <t>合計確認</t>
  </si>
  <si>
    <t>〒</t>
  </si>
  <si>
    <t>TEL</t>
  </si>
  <si>
    <t>FAX</t>
  </si>
  <si>
    <t>Ａ会員情報</t>
  </si>
  <si>
    <t>所属部署名</t>
  </si>
  <si>
    <t>施設名称</t>
  </si>
  <si>
    <t>施設名称カナ</t>
  </si>
  <si>
    <t>〒</t>
  </si>
  <si>
    <t>TEL</t>
  </si>
  <si>
    <t>FAX</t>
  </si>
  <si>
    <t>設置せず</t>
  </si>
  <si>
    <t>電話と同じ</t>
  </si>
  <si>
    <t>　　京都府臨床検査技師会　会員登録申請用紙　　　　　</t>
  </si>
  <si>
    <t>(</t>
  </si>
  <si>
    <t>日付</t>
  </si>
  <si>
    <t>の色部分は必須入力です。</t>
  </si>
  <si>
    <r>
      <t xml:space="preserve">施設番号
</t>
    </r>
    <r>
      <rPr>
        <sz val="6"/>
        <color indexed="8"/>
        <rFont val="ＭＳ 明朝"/>
        <family val="1"/>
      </rPr>
      <t>(施設番号が分かる場合は入力してください。)</t>
    </r>
  </si>
  <si>
    <t>(****施設番号のみ省略可****)</t>
  </si>
  <si>
    <t>新入会員</t>
  </si>
  <si>
    <t>不明</t>
  </si>
  <si>
    <t>＊日臨技と同時加入の方で、日臨技へ入退会・会員情報変更申請しておられる方は本申請不要です。</t>
  </si>
  <si>
    <t>メール</t>
  </si>
  <si>
    <t>〒</t>
  </si>
  <si>
    <t>TEL</t>
  </si>
  <si>
    <t>FAX</t>
  </si>
  <si>
    <t>●</t>
  </si>
  <si>
    <t>1.継続入会　2.新入会　3.再入会</t>
  </si>
  <si>
    <t>4.勤務先変更</t>
  </si>
  <si>
    <t>5.自宅会員への変更</t>
  </si>
  <si>
    <t>7.退会</t>
  </si>
  <si>
    <t>入会申込</t>
  </si>
  <si>
    <t>異動・変更</t>
  </si>
  <si>
    <t>入力値</t>
  </si>
  <si>
    <t>2.新入会</t>
  </si>
  <si>
    <t>1.継続入会</t>
  </si>
  <si>
    <t>3.再入会</t>
  </si>
  <si>
    <t>4.勤務先変更</t>
  </si>
  <si>
    <t>5.自宅会員への変更</t>
  </si>
  <si>
    <t>6.氏名､自宅住所､ﾒｰﾙｱﾄﾞﾚｽ等の会員情報の変更</t>
  </si>
  <si>
    <t>6.会員情報の変更</t>
  </si>
  <si>
    <t>こちらから選択して下さい。</t>
  </si>
  <si>
    <t>該当する内容の番号を右枠より選択して下さい。</t>
  </si>
  <si>
    <t>)</t>
  </si>
  <si>
    <t>を以て京臨技を退会します）</t>
  </si>
  <si>
    <t>B</t>
  </si>
  <si>
    <t>C</t>
  </si>
  <si>
    <t>送付先</t>
  </si>
  <si>
    <t>自宅</t>
  </si>
  <si>
    <t>勤務先</t>
  </si>
  <si>
    <t>会誌等の送付先</t>
  </si>
  <si>
    <t>カナ</t>
  </si>
  <si>
    <t>希望する</t>
  </si>
  <si>
    <t>希望しない</t>
  </si>
  <si>
    <t>マガジン</t>
  </si>
  <si>
    <t>退会チェック</t>
  </si>
  <si>
    <t>7.退会</t>
  </si>
  <si>
    <t>送付先/メール</t>
  </si>
  <si>
    <r>
      <t xml:space="preserve">京臨技メールマガジン配信
</t>
    </r>
    <r>
      <rPr>
        <sz val="8"/>
        <color indexed="8"/>
        <rFont val="ＭＳ 明朝"/>
        <family val="1"/>
      </rPr>
      <t>*ほぼ週に1回の配信です。
*配信不要の場合は右から変更して下さい。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</si>
</sst>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s>
  <fonts count="63">
    <font>
      <sz val="11"/>
      <color theme="1"/>
      <name val="Calibri"/>
      <family val="3"/>
    </font>
    <font>
      <sz val="11"/>
      <color indexed="8"/>
      <name val="ＭＳ Ｐゴシック"/>
      <family val="3"/>
    </font>
    <font>
      <sz val="6"/>
      <name val="ＭＳ Ｐゴシック"/>
      <family val="3"/>
    </font>
    <font>
      <b/>
      <sz val="14"/>
      <color indexed="8"/>
      <name val="ＭＳ 明朝"/>
      <family val="1"/>
    </font>
    <font>
      <sz val="14"/>
      <color indexed="8"/>
      <name val="ＭＳ 明朝"/>
      <family val="1"/>
    </font>
    <font>
      <sz val="11"/>
      <color indexed="8"/>
      <name val="ＭＳ 明朝"/>
      <family val="1"/>
    </font>
    <font>
      <sz val="12"/>
      <color indexed="8"/>
      <name val="ＭＳ 明朝"/>
      <family val="1"/>
    </font>
    <font>
      <b/>
      <sz val="16"/>
      <color indexed="8"/>
      <name val="ＭＳ 明朝"/>
      <family val="1"/>
    </font>
    <font>
      <sz val="9"/>
      <color indexed="8"/>
      <name val="ＭＳ 明朝"/>
      <family val="1"/>
    </font>
    <font>
      <sz val="10"/>
      <color indexed="8"/>
      <name val="ＭＳ 明朝"/>
      <family val="1"/>
    </font>
    <font>
      <sz val="11"/>
      <color indexed="10"/>
      <name val="ＭＳ 明朝"/>
      <family val="1"/>
    </font>
    <font>
      <b/>
      <sz val="11"/>
      <color indexed="10"/>
      <name val="ＭＳ 明朝"/>
      <family val="1"/>
    </font>
    <font>
      <b/>
      <sz val="10"/>
      <color indexed="10"/>
      <name val="ＭＳ 明朝"/>
      <family val="1"/>
    </font>
    <font>
      <b/>
      <sz val="14"/>
      <name val="ＭＳ Ｐゴシック"/>
      <family val="3"/>
    </font>
    <font>
      <u val="single"/>
      <sz val="11"/>
      <color indexed="12"/>
      <name val="ＭＳ Ｐゴシック"/>
      <family val="3"/>
    </font>
    <font>
      <sz val="11"/>
      <name val="ＭＳ 明朝"/>
      <family val="1"/>
    </font>
    <font>
      <sz val="11"/>
      <name val="ＭＳ Ｐゴシック"/>
      <family val="3"/>
    </font>
    <font>
      <u val="single"/>
      <sz val="11"/>
      <color indexed="36"/>
      <name val="ＭＳ Ｐゴシック"/>
      <family val="3"/>
    </font>
    <font>
      <b/>
      <sz val="12"/>
      <color indexed="10"/>
      <name val="ＭＳ 明朝"/>
      <family val="1"/>
    </font>
    <font>
      <sz val="14"/>
      <name val="ＭＳ Ｐゴシック"/>
      <family val="3"/>
    </font>
    <font>
      <b/>
      <sz val="8"/>
      <color indexed="10"/>
      <name val="ＭＳ 明朝"/>
      <family val="1"/>
    </font>
    <font>
      <b/>
      <sz val="16"/>
      <name val="HG丸ｺﾞｼｯｸM-PRO"/>
      <family val="3"/>
    </font>
    <font>
      <b/>
      <sz val="12"/>
      <color indexed="8"/>
      <name val="ＭＳ 明朝"/>
      <family val="1"/>
    </font>
    <font>
      <sz val="8"/>
      <name val="ＭＳ 明朝"/>
      <family val="1"/>
    </font>
    <font>
      <sz val="6"/>
      <color indexed="8"/>
      <name val="ＭＳ 明朝"/>
      <family val="1"/>
    </font>
    <font>
      <sz val="10"/>
      <name val="ＭＳ 明朝"/>
      <family val="1"/>
    </font>
    <font>
      <sz val="11"/>
      <color indexed="55"/>
      <name val="ＭＳ 明朝"/>
      <family val="1"/>
    </font>
    <font>
      <sz val="11"/>
      <color indexed="9"/>
      <name val="ＭＳ 明朝"/>
      <family val="1"/>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dotted"/>
      <right>
        <color indexed="63"/>
      </right>
      <top style="dotted"/>
      <bottom>
        <color indexed="63"/>
      </bottom>
    </border>
    <border>
      <left style="dotted"/>
      <right>
        <color indexed="63"/>
      </right>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style="thin"/>
      <top style="thin"/>
      <bottom style="thin"/>
    </border>
    <border>
      <left style="dotted"/>
      <right>
        <color indexed="63"/>
      </right>
      <top style="thin"/>
      <bottom>
        <color indexed="63"/>
      </bottom>
    </border>
    <border>
      <left style="dotted"/>
      <right>
        <color indexed="63"/>
      </right>
      <top>
        <color indexed="63"/>
      </top>
      <bottom style="dotted"/>
    </border>
    <border>
      <left style="dotted"/>
      <right style="dotted"/>
      <top style="dotted"/>
      <bottom>
        <color indexed="63"/>
      </bottom>
    </border>
    <border>
      <left style="dotted"/>
      <right style="dotted"/>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style="dotted"/>
      <top style="dotted"/>
      <bottom>
        <color indexed="63"/>
      </bottom>
    </border>
    <border>
      <left>
        <color indexed="63"/>
      </left>
      <right style="dotted"/>
      <top>
        <color indexed="63"/>
      </top>
      <bottom style="medium"/>
    </border>
    <border>
      <left style="dotted"/>
      <right style="dotted"/>
      <top style="thin"/>
      <bottom>
        <color indexed="63"/>
      </bottom>
    </border>
    <border>
      <left style="dotted"/>
      <right style="dotted"/>
      <top>
        <color indexed="63"/>
      </top>
      <bottom style="dotted"/>
    </border>
    <border>
      <left style="dotted"/>
      <right>
        <color indexed="63"/>
      </right>
      <top>
        <color indexed="63"/>
      </top>
      <bottom style="thin"/>
    </border>
    <border>
      <left>
        <color indexed="63"/>
      </left>
      <right style="dotted"/>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17" fillId="0" borderId="0" applyNumberFormat="0" applyFill="0" applyBorder="0" applyAlignment="0" applyProtection="0"/>
    <xf numFmtId="0" fontId="61" fillId="32" borderId="0" applyNumberFormat="0" applyBorder="0" applyAlignment="0" applyProtection="0"/>
  </cellStyleXfs>
  <cellXfs count="235">
    <xf numFmtId="0" fontId="0" fillId="0" borderId="0" xfId="0" applyFont="1" applyAlignment="1">
      <alignment vertical="center"/>
    </xf>
    <xf numFmtId="0" fontId="6"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3" fillId="0" borderId="0" xfId="0" applyFont="1" applyAlignment="1" applyProtection="1">
      <alignment horizontal="right" vertical="center"/>
      <protection/>
    </xf>
    <xf numFmtId="0" fontId="7" fillId="0" borderId="0" xfId="0" applyFont="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Alignment="1">
      <alignment vertical="center"/>
    </xf>
    <xf numFmtId="49" fontId="5" fillId="0" borderId="0" xfId="0" applyNumberFormat="1" applyFont="1" applyAlignment="1" applyProtection="1">
      <alignment horizontal="left" vertical="center"/>
      <protection/>
    </xf>
    <xf numFmtId="0" fontId="5" fillId="0" borderId="0"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5" fillId="0" borderId="0" xfId="0" applyFont="1" applyAlignment="1" applyProtection="1">
      <alignment vertical="center"/>
      <protection locked="0"/>
    </xf>
    <xf numFmtId="0" fontId="10" fillId="0" borderId="11" xfId="0" applyFont="1" applyBorder="1" applyAlignment="1" applyProtection="1">
      <alignment vertical="center"/>
      <protection/>
    </xf>
    <xf numFmtId="0" fontId="10" fillId="0" borderId="12" xfId="0" applyFont="1" applyBorder="1" applyAlignment="1" applyProtection="1">
      <alignment vertical="center"/>
      <protection/>
    </xf>
    <xf numFmtId="0" fontId="11" fillId="0" borderId="0" xfId="0" applyFont="1" applyAlignment="1" applyProtection="1">
      <alignment vertical="center"/>
      <protection/>
    </xf>
    <xf numFmtId="0" fontId="12" fillId="0" borderId="0" xfId="0" applyFont="1" applyAlignment="1" applyProtection="1">
      <alignment vertical="center"/>
      <protection/>
    </xf>
    <xf numFmtId="0" fontId="15" fillId="0" borderId="0" xfId="0" applyFont="1" applyAlignment="1" applyProtection="1">
      <alignment vertical="center"/>
      <protection/>
    </xf>
    <xf numFmtId="0" fontId="3" fillId="33" borderId="0" xfId="0" applyFont="1" applyFill="1" applyAlignment="1" applyProtection="1">
      <alignment vertical="center"/>
      <protection/>
    </xf>
    <xf numFmtId="0" fontId="22"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23" fillId="0" borderId="13" xfId="0" applyFont="1" applyBorder="1" applyAlignment="1" applyProtection="1">
      <alignment vertical="top"/>
      <protection/>
    </xf>
    <xf numFmtId="0" fontId="6" fillId="0" borderId="0" xfId="0" applyFont="1" applyBorder="1" applyAlignment="1" applyProtection="1">
      <alignment vertical="center"/>
      <protection/>
    </xf>
    <xf numFmtId="180" fontId="4" fillId="0" borderId="0" xfId="0" applyNumberFormat="1" applyFont="1" applyBorder="1" applyAlignment="1" applyProtection="1">
      <alignment horizontal="center" vertical="center" shrinkToFit="1"/>
      <protection locked="0"/>
    </xf>
    <xf numFmtId="180" fontId="4" fillId="0" borderId="0" xfId="0" applyNumberFormat="1" applyFont="1" applyFill="1" applyBorder="1" applyAlignment="1" applyProtection="1">
      <alignment horizontal="center" vertical="center" shrinkToFit="1"/>
      <protection locked="0"/>
    </xf>
    <xf numFmtId="0" fontId="26" fillId="0" borderId="0" xfId="0" applyFont="1" applyAlignment="1">
      <alignment vertical="center"/>
    </xf>
    <xf numFmtId="0" fontId="10" fillId="0" borderId="0" xfId="0" applyFont="1" applyAlignment="1">
      <alignment vertical="center"/>
    </xf>
    <xf numFmtId="0" fontId="10" fillId="0" borderId="0" xfId="0" applyFont="1" applyAlignment="1" applyProtection="1">
      <alignment vertical="center"/>
      <protection/>
    </xf>
    <xf numFmtId="0" fontId="5" fillId="0" borderId="0" xfId="0" applyFont="1" applyAlignment="1" applyProtection="1">
      <alignment horizontal="center" vertical="center"/>
      <protection/>
    </xf>
    <xf numFmtId="0" fontId="15" fillId="0" borderId="0" xfId="0" applyFont="1" applyAlignment="1">
      <alignment vertical="center"/>
    </xf>
    <xf numFmtId="0" fontId="15" fillId="0" borderId="0" xfId="0" applyFont="1" applyAlignment="1">
      <alignment vertical="center" shrinkToFit="1"/>
    </xf>
    <xf numFmtId="0" fontId="27" fillId="0" borderId="0" xfId="0" applyFont="1" applyAlignment="1">
      <alignment vertical="center"/>
    </xf>
    <xf numFmtId="0" fontId="27" fillId="0" borderId="0" xfId="0" applyFont="1" applyAlignment="1">
      <alignment vertical="center" shrinkToFit="1"/>
    </xf>
    <xf numFmtId="0" fontId="27" fillId="0" borderId="0" xfId="0" applyFont="1" applyAlignment="1" applyProtection="1">
      <alignment vertical="center"/>
      <protection/>
    </xf>
    <xf numFmtId="0" fontId="15" fillId="0" borderId="14" xfId="0" applyFont="1" applyBorder="1" applyAlignment="1" applyProtection="1">
      <alignment horizontal="center" vertical="center" textRotation="255" wrapText="1"/>
      <protection/>
    </xf>
    <xf numFmtId="0" fontId="15" fillId="0" borderId="15" xfId="0" applyFont="1" applyBorder="1" applyAlignment="1" applyProtection="1">
      <alignment horizontal="center" vertical="center" textRotation="255" wrapText="1"/>
      <protection/>
    </xf>
    <xf numFmtId="0" fontId="18" fillId="0" borderId="11" xfId="0" applyFont="1" applyBorder="1" applyAlignment="1">
      <alignment horizontal="center" vertical="center" textRotation="255"/>
    </xf>
    <xf numFmtId="0" fontId="18" fillId="0" borderId="12" xfId="0" applyFont="1" applyBorder="1" applyAlignment="1">
      <alignment horizontal="center" vertical="center" textRotation="255"/>
    </xf>
    <xf numFmtId="0" fontId="18" fillId="0" borderId="0" xfId="0" applyFont="1" applyBorder="1" applyAlignment="1">
      <alignment horizontal="center" vertical="center" textRotation="255"/>
    </xf>
    <xf numFmtId="0" fontId="18" fillId="0" borderId="16" xfId="0" applyFont="1" applyBorder="1" applyAlignment="1">
      <alignment horizontal="center" vertical="center" textRotation="255"/>
    </xf>
    <xf numFmtId="0" fontId="5" fillId="0" borderId="17" xfId="0" applyFont="1" applyBorder="1" applyAlignment="1" applyProtection="1">
      <alignment horizontal="center" vertical="center" shrinkToFit="1"/>
      <protection/>
    </xf>
    <xf numFmtId="0" fontId="16" fillId="0" borderId="18" xfId="43"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8" fillId="0" borderId="10"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7" xfId="0" applyFont="1" applyBorder="1" applyAlignment="1" applyProtection="1">
      <alignment horizontal="left" vertical="center" wrapText="1" shrinkToFit="1"/>
      <protection/>
    </xf>
    <xf numFmtId="0" fontId="5" fillId="0" borderId="28" xfId="0" applyFont="1" applyBorder="1" applyAlignment="1" applyProtection="1">
      <alignment horizontal="left" vertical="center" wrapText="1" shrinkToFit="1"/>
      <protection/>
    </xf>
    <xf numFmtId="0" fontId="5" fillId="0" borderId="29" xfId="0" applyFont="1" applyBorder="1" applyAlignment="1" applyProtection="1">
      <alignment horizontal="left" vertical="center" wrapText="1" shrinkToFit="1"/>
      <protection/>
    </xf>
    <xf numFmtId="0" fontId="5" fillId="33" borderId="27" xfId="0" applyFont="1" applyFill="1" applyBorder="1" applyAlignment="1" applyProtection="1">
      <alignment horizontal="center" vertical="center"/>
      <protection locked="0"/>
    </xf>
    <xf numFmtId="0" fontId="5" fillId="33" borderId="28" xfId="0" applyFont="1" applyFill="1" applyBorder="1" applyAlignment="1" applyProtection="1">
      <alignment horizontal="center" vertical="center"/>
      <protection locked="0"/>
    </xf>
    <xf numFmtId="0" fontId="5" fillId="33" borderId="30" xfId="0" applyFont="1" applyFill="1" applyBorder="1" applyAlignment="1" applyProtection="1">
      <alignment horizontal="center" vertical="center"/>
      <protection locked="0"/>
    </xf>
    <xf numFmtId="0" fontId="22" fillId="0" borderId="31" xfId="0" applyFont="1" applyFill="1" applyBorder="1" applyAlignment="1" applyProtection="1">
      <alignment horizontal="center" vertical="center"/>
      <protection/>
    </xf>
    <xf numFmtId="0" fontId="22" fillId="0" borderId="32" xfId="0" applyFont="1" applyFill="1" applyBorder="1" applyAlignment="1" applyProtection="1">
      <alignment horizontal="center" vertical="center"/>
      <protection/>
    </xf>
    <xf numFmtId="0" fontId="22" fillId="0" borderId="33" xfId="0" applyFont="1" applyFill="1" applyBorder="1" applyAlignment="1" applyProtection="1">
      <alignment horizontal="center" vertical="center"/>
      <protection/>
    </xf>
    <xf numFmtId="0" fontId="11" fillId="0" borderId="11" xfId="0" applyFont="1" applyFill="1" applyBorder="1" applyAlignment="1">
      <alignment horizontal="center" vertical="center" textRotation="255"/>
    </xf>
    <xf numFmtId="0" fontId="11" fillId="0" borderId="12"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1" fillId="0" borderId="16" xfId="0" applyFont="1" applyFill="1" applyBorder="1" applyAlignment="1">
      <alignment horizontal="center" vertical="center" textRotation="255"/>
    </xf>
    <xf numFmtId="0" fontId="11" fillId="0" borderId="34" xfId="0" applyFont="1" applyFill="1" applyBorder="1" applyAlignment="1">
      <alignment horizontal="center" vertical="center" textRotation="255"/>
    </xf>
    <xf numFmtId="0" fontId="11" fillId="0" borderId="35" xfId="0" applyFont="1" applyFill="1" applyBorder="1" applyAlignment="1">
      <alignment horizontal="center" vertical="center" textRotation="255"/>
    </xf>
    <xf numFmtId="0" fontId="20" fillId="0" borderId="11" xfId="0" applyFont="1" applyBorder="1" applyAlignment="1" applyProtection="1">
      <alignment horizontal="center" vertical="center" textRotation="255" wrapText="1"/>
      <protection/>
    </xf>
    <xf numFmtId="0" fontId="20" fillId="0" borderId="12" xfId="0" applyFont="1" applyBorder="1" applyAlignment="1" applyProtection="1">
      <alignment horizontal="center" vertical="center" textRotation="255" wrapText="1"/>
      <protection/>
    </xf>
    <xf numFmtId="0" fontId="20" fillId="0" borderId="34" xfId="0" applyFont="1" applyBorder="1" applyAlignment="1" applyProtection="1">
      <alignment horizontal="center" vertical="center" textRotation="255" wrapText="1"/>
      <protection/>
    </xf>
    <xf numFmtId="0" fontId="20" fillId="0" borderId="35" xfId="0" applyFont="1" applyBorder="1" applyAlignment="1" applyProtection="1">
      <alignment horizontal="center" vertical="center" textRotation="255" wrapText="1"/>
      <protection/>
    </xf>
    <xf numFmtId="56" fontId="5" fillId="0" borderId="0" xfId="0" applyNumberFormat="1" applyFont="1" applyAlignment="1" applyProtection="1">
      <alignment horizontal="left" vertical="center"/>
      <protection/>
    </xf>
    <xf numFmtId="0" fontId="15" fillId="0" borderId="36" xfId="0" applyFont="1" applyBorder="1" applyAlignment="1" applyProtection="1">
      <alignment horizontal="left" vertical="center" shrinkToFit="1"/>
      <protection locked="0"/>
    </xf>
    <xf numFmtId="0" fontId="15" fillId="0" borderId="37" xfId="0" applyFont="1" applyBorder="1" applyAlignment="1" applyProtection="1">
      <alignment horizontal="left" vertical="center" shrinkToFit="1"/>
      <protection locked="0"/>
    </xf>
    <xf numFmtId="0" fontId="15" fillId="0" borderId="38" xfId="0" applyFont="1" applyBorder="1" applyAlignment="1" applyProtection="1">
      <alignment horizontal="left" vertical="center" shrinkToFit="1"/>
      <protection locked="0"/>
    </xf>
    <xf numFmtId="0" fontId="15" fillId="0" borderId="39" xfId="0" applyFont="1" applyBorder="1" applyAlignment="1" applyProtection="1">
      <alignment horizontal="left" vertical="center" shrinkToFit="1"/>
      <protection locked="0"/>
    </xf>
    <xf numFmtId="0" fontId="15" fillId="0" borderId="40" xfId="0" applyFont="1" applyBorder="1" applyAlignment="1" applyProtection="1">
      <alignment horizontal="left" vertical="center" shrinkToFit="1"/>
      <protection locked="0"/>
    </xf>
    <xf numFmtId="0" fontId="15" fillId="0" borderId="41" xfId="0" applyFont="1" applyBorder="1" applyAlignment="1" applyProtection="1">
      <alignment horizontal="left" vertical="center" shrinkToFit="1"/>
      <protection locked="0"/>
    </xf>
    <xf numFmtId="0" fontId="5" fillId="0" borderId="28" xfId="0" applyFont="1" applyBorder="1" applyAlignment="1" applyProtection="1">
      <alignment horizontal="center" vertical="center"/>
      <protection/>
    </xf>
    <xf numFmtId="0" fontId="5" fillId="33" borderId="25"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22"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15" fillId="33" borderId="42" xfId="0" applyFont="1" applyFill="1" applyBorder="1" applyAlignment="1" applyProtection="1">
      <alignment horizontal="center" vertical="center" shrinkToFit="1"/>
      <protection locked="0"/>
    </xf>
    <xf numFmtId="0" fontId="15" fillId="33" borderId="43" xfId="0" applyFont="1" applyFill="1" applyBorder="1" applyAlignment="1" applyProtection="1">
      <alignment horizontal="center" vertical="center" shrinkToFit="1"/>
      <protection locked="0"/>
    </xf>
    <xf numFmtId="0" fontId="15" fillId="33" borderId="44" xfId="0" applyFont="1" applyFill="1" applyBorder="1" applyAlignment="1" applyProtection="1">
      <alignment horizontal="center" vertical="center" shrinkToFit="1"/>
      <protection locked="0"/>
    </xf>
    <xf numFmtId="0" fontId="5" fillId="0" borderId="45"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50" xfId="0" applyFont="1" applyBorder="1" applyAlignment="1" applyProtection="1">
      <alignment horizontal="center" vertical="center"/>
      <protection/>
    </xf>
    <xf numFmtId="49" fontId="15" fillId="33" borderId="51" xfId="0" applyNumberFormat="1" applyFont="1" applyFill="1" applyBorder="1" applyAlignment="1" applyProtection="1">
      <alignment horizontal="center" vertical="center"/>
      <protection locked="0"/>
    </xf>
    <xf numFmtId="49" fontId="16" fillId="33" borderId="37" xfId="0" applyNumberFormat="1" applyFont="1" applyFill="1" applyBorder="1" applyAlignment="1">
      <alignment horizontal="center" vertical="center"/>
    </xf>
    <xf numFmtId="0" fontId="16" fillId="33" borderId="37" xfId="0" applyFont="1" applyFill="1" applyBorder="1" applyAlignment="1">
      <alignment vertical="center"/>
    </xf>
    <xf numFmtId="0" fontId="16" fillId="33" borderId="38" xfId="0" applyFont="1" applyFill="1" applyBorder="1" applyAlignment="1">
      <alignment vertical="center"/>
    </xf>
    <xf numFmtId="49" fontId="16" fillId="33" borderId="52" xfId="0" applyNumberFormat="1" applyFont="1" applyFill="1" applyBorder="1" applyAlignment="1">
      <alignment horizontal="center" vertical="center"/>
    </xf>
    <xf numFmtId="49" fontId="16" fillId="33" borderId="34" xfId="0" applyNumberFormat="1" applyFont="1" applyFill="1" applyBorder="1" applyAlignment="1">
      <alignment horizontal="center" vertical="center"/>
    </xf>
    <xf numFmtId="0" fontId="16" fillId="33" borderId="34" xfId="0" applyFont="1" applyFill="1" applyBorder="1" applyAlignment="1">
      <alignment vertical="center"/>
    </xf>
    <xf numFmtId="0" fontId="16" fillId="33" borderId="35" xfId="0" applyFont="1" applyFill="1" applyBorder="1" applyAlignment="1">
      <alignment vertical="center"/>
    </xf>
    <xf numFmtId="0" fontId="15" fillId="33" borderId="53" xfId="0" applyFont="1" applyFill="1" applyBorder="1" applyAlignment="1" applyProtection="1">
      <alignment horizontal="center" vertical="center" shrinkToFit="1"/>
      <protection locked="0"/>
    </xf>
    <xf numFmtId="0" fontId="15" fillId="33" borderId="54" xfId="0" applyFont="1" applyFill="1" applyBorder="1" applyAlignment="1" applyProtection="1">
      <alignment horizontal="center" vertical="center" shrinkToFit="1"/>
      <protection locked="0"/>
    </xf>
    <xf numFmtId="0" fontId="15" fillId="33" borderId="55" xfId="0" applyFont="1" applyFill="1" applyBorder="1" applyAlignment="1" applyProtection="1">
      <alignment horizontal="center" vertical="center" shrinkToFit="1"/>
      <protection locked="0"/>
    </xf>
    <xf numFmtId="0" fontId="5" fillId="0" borderId="56" xfId="0" applyFont="1" applyBorder="1" applyAlignment="1" applyProtection="1">
      <alignment horizontal="center" vertical="center"/>
      <protection/>
    </xf>
    <xf numFmtId="49" fontId="15" fillId="0" borderId="37" xfId="0" applyNumberFormat="1" applyFont="1" applyBorder="1" applyAlignment="1" applyProtection="1">
      <alignment horizontal="center" vertical="center"/>
      <protection locked="0"/>
    </xf>
    <xf numFmtId="49" fontId="16" fillId="0" borderId="37" xfId="0" applyNumberFormat="1" applyFont="1" applyBorder="1" applyAlignment="1">
      <alignment horizontal="center" vertical="center"/>
    </xf>
    <xf numFmtId="0" fontId="16" fillId="0" borderId="37" xfId="0" applyFont="1" applyBorder="1" applyAlignment="1">
      <alignment vertical="center"/>
    </xf>
    <xf numFmtId="0" fontId="16" fillId="0" borderId="38" xfId="0" applyFont="1" applyBorder="1" applyAlignment="1">
      <alignment vertical="center"/>
    </xf>
    <xf numFmtId="49" fontId="16" fillId="0" borderId="10" xfId="0" applyNumberFormat="1" applyFont="1" applyBorder="1" applyAlignment="1">
      <alignment horizontal="center" vertical="center"/>
    </xf>
    <xf numFmtId="0" fontId="16" fillId="0" borderId="10" xfId="0" applyFont="1" applyBorder="1" applyAlignment="1">
      <alignment vertical="center"/>
    </xf>
    <xf numFmtId="0" fontId="16" fillId="0" borderId="26" xfId="0" applyFont="1" applyBorder="1" applyAlignment="1">
      <alignment vertical="center"/>
    </xf>
    <xf numFmtId="0" fontId="16" fillId="0" borderId="57" xfId="0" applyFont="1" applyBorder="1" applyAlignment="1">
      <alignment horizontal="center" vertical="center"/>
    </xf>
    <xf numFmtId="0" fontId="16" fillId="0" borderId="17" xfId="0" applyFont="1" applyBorder="1" applyAlignment="1">
      <alignment horizontal="center" vertical="center"/>
    </xf>
    <xf numFmtId="0" fontId="16" fillId="0" borderId="24" xfId="0" applyFont="1" applyBorder="1" applyAlignment="1">
      <alignment horizontal="center" vertical="center"/>
    </xf>
    <xf numFmtId="0" fontId="16" fillId="0" borderId="58"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5" fillId="0" borderId="59" xfId="0" applyFont="1" applyBorder="1" applyAlignment="1" applyProtection="1">
      <alignment horizontal="center" vertical="center"/>
      <protection locked="0"/>
    </xf>
    <xf numFmtId="0" fontId="16" fillId="0" borderId="60" xfId="0" applyFont="1" applyBorder="1" applyAlignment="1">
      <alignment horizontal="center" vertical="center"/>
    </xf>
    <xf numFmtId="0" fontId="3" fillId="0" borderId="10" xfId="0" applyFont="1" applyBorder="1" applyAlignment="1" applyProtection="1">
      <alignment horizontal="center" vertical="center"/>
      <protection/>
    </xf>
    <xf numFmtId="0" fontId="25" fillId="33" borderId="13" xfId="0" applyFont="1" applyFill="1" applyBorder="1" applyAlignment="1" applyProtection="1">
      <alignment horizontal="center" vertical="center" wrapText="1"/>
      <protection locked="0"/>
    </xf>
    <xf numFmtId="0" fontId="0" fillId="0" borderId="11" xfId="0" applyBorder="1" applyAlignment="1">
      <alignment vertical="center"/>
    </xf>
    <xf numFmtId="0" fontId="0" fillId="0" borderId="21" xfId="0" applyBorder="1" applyAlignment="1">
      <alignment vertical="center"/>
    </xf>
    <xf numFmtId="0" fontId="0" fillId="0" borderId="25"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180" fontId="4" fillId="0" borderId="10" xfId="0" applyNumberFormat="1" applyFont="1" applyBorder="1" applyAlignment="1" applyProtection="1">
      <alignment horizontal="center" vertical="center" shrinkToFit="1"/>
      <protection locked="0"/>
    </xf>
    <xf numFmtId="180" fontId="5" fillId="0" borderId="10" xfId="0" applyNumberFormat="1"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21" xfId="0" applyFont="1" applyBorder="1" applyAlignment="1" applyProtection="1">
      <alignment horizontal="center" vertical="center"/>
      <protection/>
    </xf>
    <xf numFmtId="0" fontId="15" fillId="0" borderId="25"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15" fillId="0" borderId="22" xfId="0" applyFont="1" applyBorder="1" applyAlignment="1" applyProtection="1">
      <alignment horizontal="center" vertical="center"/>
      <protection/>
    </xf>
    <xf numFmtId="0" fontId="15" fillId="33" borderId="13" xfId="0" applyFont="1" applyFill="1" applyBorder="1" applyAlignment="1" applyProtection="1">
      <alignment horizontal="center" vertical="center" shrinkToFit="1"/>
      <protection locked="0"/>
    </xf>
    <xf numFmtId="0" fontId="15" fillId="33" borderId="11" xfId="0" applyFont="1" applyFill="1" applyBorder="1" applyAlignment="1" applyProtection="1">
      <alignment horizontal="center" vertical="center" shrinkToFit="1"/>
      <protection locked="0"/>
    </xf>
    <xf numFmtId="0" fontId="15" fillId="33" borderId="12" xfId="0" applyFont="1" applyFill="1" applyBorder="1" applyAlignment="1" applyProtection="1">
      <alignment horizontal="center" vertical="center" shrinkToFit="1"/>
      <protection locked="0"/>
    </xf>
    <xf numFmtId="0" fontId="15" fillId="33" borderId="25" xfId="0" applyFont="1" applyFill="1" applyBorder="1" applyAlignment="1" applyProtection="1">
      <alignment horizontal="center" vertical="center" shrinkToFit="1"/>
      <protection locked="0"/>
    </xf>
    <xf numFmtId="0" fontId="15" fillId="33" borderId="10" xfId="0" applyFont="1" applyFill="1" applyBorder="1" applyAlignment="1" applyProtection="1">
      <alignment horizontal="center" vertical="center" shrinkToFit="1"/>
      <protection locked="0"/>
    </xf>
    <xf numFmtId="0" fontId="15" fillId="33" borderId="26" xfId="0" applyFont="1" applyFill="1" applyBorder="1" applyAlignment="1" applyProtection="1">
      <alignment horizontal="center" vertical="center" shrinkToFit="1"/>
      <protection locked="0"/>
    </xf>
    <xf numFmtId="0" fontId="5" fillId="0" borderId="0" xfId="0" applyFont="1" applyAlignment="1" applyProtection="1">
      <alignment horizontal="left" vertical="center"/>
      <protection/>
    </xf>
    <xf numFmtId="0" fontId="4" fillId="0" borderId="23"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21" fillId="0" borderId="0" xfId="0" applyFont="1" applyAlignment="1" applyProtection="1">
      <alignment vertical="center"/>
      <protection/>
    </xf>
    <xf numFmtId="0" fontId="9" fillId="0" borderId="25"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180" fontId="4" fillId="0" borderId="18" xfId="0" applyNumberFormat="1" applyFont="1" applyBorder="1" applyAlignment="1" applyProtection="1">
      <alignment horizontal="center" vertical="center" shrinkToFit="1"/>
      <protection locked="0"/>
    </xf>
    <xf numFmtId="180" fontId="4" fillId="0" borderId="19" xfId="0" applyNumberFormat="1" applyFont="1" applyBorder="1" applyAlignment="1" applyProtection="1">
      <alignment horizontal="center" vertical="center" shrinkToFit="1"/>
      <protection locked="0"/>
    </xf>
    <xf numFmtId="180" fontId="4" fillId="0" borderId="50" xfId="0" applyNumberFormat="1"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61" xfId="0" applyFont="1" applyBorder="1" applyAlignment="1" applyProtection="1">
      <alignment horizontal="center" vertical="center"/>
      <protection/>
    </xf>
    <xf numFmtId="0" fontId="15" fillId="33" borderId="36" xfId="0" applyFont="1" applyFill="1" applyBorder="1" applyAlignment="1" applyProtection="1">
      <alignment horizontal="left" vertical="center" shrinkToFit="1"/>
      <protection locked="0"/>
    </xf>
    <xf numFmtId="0" fontId="15" fillId="33" borderId="37" xfId="0" applyFont="1" applyFill="1" applyBorder="1" applyAlignment="1" applyProtection="1">
      <alignment horizontal="left" vertical="center" shrinkToFit="1"/>
      <protection locked="0"/>
    </xf>
    <xf numFmtId="0" fontId="15" fillId="33" borderId="38" xfId="0" applyFont="1" applyFill="1" applyBorder="1" applyAlignment="1" applyProtection="1">
      <alignment horizontal="left" vertical="center" shrinkToFit="1"/>
      <protection locked="0"/>
    </xf>
    <xf numFmtId="0" fontId="15" fillId="33" borderId="39" xfId="0" applyFont="1" applyFill="1" applyBorder="1" applyAlignment="1" applyProtection="1">
      <alignment horizontal="left" vertical="center" shrinkToFit="1"/>
      <protection locked="0"/>
    </xf>
    <xf numFmtId="0" fontId="15" fillId="33" borderId="40" xfId="0" applyFont="1" applyFill="1" applyBorder="1" applyAlignment="1" applyProtection="1">
      <alignment horizontal="left" vertical="center" shrinkToFit="1"/>
      <protection locked="0"/>
    </xf>
    <xf numFmtId="0" fontId="15" fillId="33" borderId="41" xfId="0" applyFont="1" applyFill="1" applyBorder="1" applyAlignment="1" applyProtection="1">
      <alignment horizontal="left" vertical="center" shrinkToFit="1"/>
      <protection locked="0"/>
    </xf>
    <xf numFmtId="0" fontId="5" fillId="0" borderId="14" xfId="0" applyFont="1" applyBorder="1" applyAlignment="1" applyProtection="1">
      <alignment horizontal="center" vertical="center" textRotation="255" wrapText="1"/>
      <protection/>
    </xf>
    <xf numFmtId="0" fontId="5" fillId="0" borderId="48" xfId="0" applyFont="1" applyBorder="1" applyAlignment="1" applyProtection="1">
      <alignment horizontal="center" vertical="center" textRotation="255" wrapText="1"/>
      <protection/>
    </xf>
    <xf numFmtId="180" fontId="4" fillId="33" borderId="25" xfId="0" applyNumberFormat="1" applyFont="1" applyFill="1" applyBorder="1" applyAlignment="1" applyProtection="1">
      <alignment horizontal="center" vertical="center" shrinkToFit="1"/>
      <protection locked="0"/>
    </xf>
    <xf numFmtId="180" fontId="4" fillId="33" borderId="10" xfId="0" applyNumberFormat="1" applyFont="1" applyFill="1" applyBorder="1" applyAlignment="1" applyProtection="1">
      <alignment horizontal="center" vertical="center" shrinkToFit="1"/>
      <protection locked="0"/>
    </xf>
    <xf numFmtId="180" fontId="4" fillId="33" borderId="26" xfId="0" applyNumberFormat="1" applyFont="1" applyFill="1" applyBorder="1" applyAlignment="1" applyProtection="1">
      <alignment horizontal="center" vertical="center" shrinkToFit="1"/>
      <protection locked="0"/>
    </xf>
    <xf numFmtId="180" fontId="4" fillId="33" borderId="18" xfId="0" applyNumberFormat="1" applyFont="1" applyFill="1" applyBorder="1" applyAlignment="1" applyProtection="1">
      <alignment horizontal="center" vertical="center" shrinkToFit="1"/>
      <protection locked="0"/>
    </xf>
    <xf numFmtId="180" fontId="4" fillId="33" borderId="19" xfId="0" applyNumberFormat="1" applyFont="1" applyFill="1" applyBorder="1" applyAlignment="1" applyProtection="1">
      <alignment horizontal="center" vertical="center" shrinkToFit="1"/>
      <protection locked="0"/>
    </xf>
    <xf numFmtId="180" fontId="4" fillId="33" borderId="20" xfId="0" applyNumberFormat="1" applyFont="1" applyFill="1" applyBorder="1" applyAlignment="1" applyProtection="1">
      <alignment horizontal="center" vertical="center" shrinkToFit="1"/>
      <protection locked="0"/>
    </xf>
    <xf numFmtId="0" fontId="15" fillId="0" borderId="36" xfId="0" applyFont="1" applyBorder="1" applyAlignment="1" applyProtection="1">
      <alignment horizontal="left" vertical="center"/>
      <protection locked="0"/>
    </xf>
    <xf numFmtId="0" fontId="16" fillId="0" borderId="62" xfId="0" applyFont="1" applyBorder="1" applyAlignment="1">
      <alignment horizontal="left" vertical="center"/>
    </xf>
    <xf numFmtId="0" fontId="16" fillId="33" borderId="63" xfId="0" applyFont="1" applyFill="1" applyBorder="1" applyAlignment="1">
      <alignment vertical="center"/>
    </xf>
    <xf numFmtId="0" fontId="16" fillId="33" borderId="64" xfId="0" applyFont="1" applyFill="1" applyBorder="1" applyAlignment="1">
      <alignment vertical="center"/>
    </xf>
    <xf numFmtId="0" fontId="5" fillId="0" borderId="14" xfId="0" applyFont="1" applyFill="1" applyBorder="1" applyAlignment="1" applyProtection="1">
      <alignment horizontal="center" vertical="center" textRotation="255" wrapText="1"/>
      <protection/>
    </xf>
    <xf numFmtId="0" fontId="5" fillId="0" borderId="15" xfId="0" applyFont="1" applyFill="1" applyBorder="1" applyAlignment="1" applyProtection="1">
      <alignment horizontal="center" vertical="center" textRotation="255" wrapText="1"/>
      <protection/>
    </xf>
    <xf numFmtId="0" fontId="5" fillId="0" borderId="48" xfId="0" applyFont="1" applyFill="1" applyBorder="1" applyAlignment="1" applyProtection="1">
      <alignment horizontal="center" vertical="center" textRotation="255" wrapText="1"/>
      <protection/>
    </xf>
    <xf numFmtId="0" fontId="5" fillId="0" borderId="45" xfId="0" applyFont="1" applyBorder="1" applyAlignment="1" applyProtection="1">
      <alignment horizontal="center" vertical="top" wrapText="1"/>
      <protection/>
    </xf>
    <xf numFmtId="0" fontId="5" fillId="0" borderId="17" xfId="0" applyFont="1" applyBorder="1" applyAlignment="1" applyProtection="1">
      <alignment horizontal="center" vertical="top"/>
      <protection/>
    </xf>
    <xf numFmtId="0" fontId="5" fillId="0" borderId="46" xfId="0" applyFont="1" applyBorder="1" applyAlignment="1" applyProtection="1">
      <alignment horizontal="center" vertical="top"/>
      <protection/>
    </xf>
    <xf numFmtId="0" fontId="5" fillId="0" borderId="61"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22" xfId="0" applyFont="1" applyBorder="1" applyAlignment="1" applyProtection="1">
      <alignment horizontal="center" vertical="top"/>
      <protection/>
    </xf>
    <xf numFmtId="0" fontId="15" fillId="0" borderId="37" xfId="0" applyFont="1" applyBorder="1" applyAlignment="1" applyProtection="1">
      <alignment horizontal="left" vertical="center"/>
      <protection locked="0"/>
    </xf>
    <xf numFmtId="0" fontId="16" fillId="0" borderId="34" xfId="0" applyFont="1" applyBorder="1" applyAlignment="1">
      <alignment horizontal="left" vertical="center"/>
    </xf>
    <xf numFmtId="0" fontId="15" fillId="0" borderId="25" xfId="0" applyFont="1" applyBorder="1" applyAlignment="1" applyProtection="1">
      <alignment horizontal="center" vertical="center" shrinkToFit="1"/>
      <protection/>
    </xf>
    <xf numFmtId="0" fontId="15" fillId="0" borderId="10" xfId="0" applyFont="1" applyBorder="1" applyAlignment="1" applyProtection="1">
      <alignment horizontal="center" vertical="center" shrinkToFit="1"/>
      <protection/>
    </xf>
    <xf numFmtId="0" fontId="10" fillId="0" borderId="10" xfId="0" applyFont="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16" fillId="33" borderId="65" xfId="0" applyFont="1" applyFill="1" applyBorder="1" applyAlignment="1">
      <alignment horizontal="center" vertical="center"/>
    </xf>
    <xf numFmtId="0" fontId="16" fillId="33" borderId="65" xfId="0" applyFont="1" applyFill="1" applyBorder="1" applyAlignment="1">
      <alignment vertical="center"/>
    </xf>
    <xf numFmtId="0" fontId="16" fillId="33" borderId="66" xfId="0" applyFont="1" applyFill="1" applyBorder="1" applyAlignment="1">
      <alignment vertical="center"/>
    </xf>
    <xf numFmtId="0" fontId="16" fillId="0" borderId="65" xfId="0" applyFont="1" applyBorder="1" applyAlignment="1">
      <alignment horizontal="center" vertical="center"/>
    </xf>
    <xf numFmtId="0" fontId="16" fillId="0" borderId="65" xfId="0" applyFont="1" applyBorder="1" applyAlignment="1">
      <alignment vertical="center"/>
    </xf>
    <xf numFmtId="0" fontId="16" fillId="0" borderId="66" xfId="0" applyFont="1" applyBorder="1" applyAlignment="1">
      <alignment vertical="center"/>
    </xf>
    <xf numFmtId="49" fontId="15" fillId="0" borderId="51" xfId="0" applyNumberFormat="1" applyFont="1" applyBorder="1" applyAlignment="1" applyProtection="1">
      <alignment horizontal="center" vertical="center"/>
      <protection locked="0"/>
    </xf>
    <xf numFmtId="0" fontId="16" fillId="0" borderId="63" xfId="0" applyFont="1" applyBorder="1" applyAlignment="1">
      <alignment vertical="center"/>
    </xf>
    <xf numFmtId="49" fontId="16" fillId="0" borderId="67" xfId="0" applyNumberFormat="1" applyFont="1" applyBorder="1" applyAlignment="1">
      <alignment horizontal="center" vertical="center"/>
    </xf>
    <xf numFmtId="0" fontId="16" fillId="0" borderId="68" xfId="0" applyFont="1" applyBorder="1" applyAlignment="1">
      <alignment vertical="center"/>
    </xf>
    <xf numFmtId="0" fontId="15" fillId="0" borderId="36" xfId="0" applyFont="1" applyBorder="1" applyAlignment="1" applyProtection="1">
      <alignment horizontal="center" vertical="center"/>
      <protection locked="0"/>
    </xf>
    <xf numFmtId="0" fontId="16" fillId="0" borderId="25" xfId="0" applyFont="1" applyBorder="1" applyAlignment="1">
      <alignment horizontal="center" vertical="center"/>
    </xf>
    <xf numFmtId="0" fontId="15" fillId="0" borderId="23" xfId="0" applyFont="1" applyBorder="1" applyAlignment="1" applyProtection="1">
      <alignment horizontal="left" vertical="center"/>
      <protection locked="0"/>
    </xf>
    <xf numFmtId="0" fontId="16" fillId="0" borderId="39"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
    <dxf>
      <fill>
        <patternFill patternType="none">
          <bgColor indexed="65"/>
        </patternFill>
      </fill>
    </dxf>
    <dxf>
      <fill>
        <patternFill>
          <bgColor indexed="9"/>
        </patternFill>
      </fill>
    </dxf>
    <dxf>
      <fill>
        <patternFill>
          <bgColor indexed="44"/>
        </patternFill>
      </fill>
    </dxf>
    <dxf>
      <fill>
        <patternFill>
          <bgColor indexed="9"/>
        </patternFill>
      </fill>
    </dxf>
    <dxf>
      <font>
        <color auto="1"/>
      </font>
      <fill>
        <patternFill>
          <bgColor indexed="44"/>
        </patternFill>
      </fill>
    </dxf>
    <dxf>
      <font>
        <color auto="1"/>
      </font>
      <fill>
        <patternFill>
          <bgColor indexed="44"/>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color auto="1"/>
      </font>
      <fill>
        <patternFill>
          <bgColor indexed="9"/>
        </patternFill>
      </fill>
    </dxf>
    <dxf>
      <fill>
        <patternFill>
          <bgColor indexed="9"/>
        </patternFill>
      </fill>
    </dxf>
    <dxf>
      <font>
        <color auto="1"/>
      </font>
      <fill>
        <patternFill>
          <bgColor rgb="FFFFFFFF"/>
        </patternFill>
      </fill>
      <border/>
    </dxf>
    <dxf>
      <font>
        <color auto="1"/>
      </font>
      <fill>
        <patternFill>
          <bgColor rgb="FF99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9525</xdr:rowOff>
    </xdr:from>
    <xdr:to>
      <xdr:col>5</xdr:col>
      <xdr:colOff>209550</xdr:colOff>
      <xdr:row>3</xdr:row>
      <xdr:rowOff>9525</xdr:rowOff>
    </xdr:to>
    <xdr:pic>
      <xdr:nvPicPr>
        <xdr:cNvPr id="1" name="図 1" descr="ロゴ.jpg"/>
        <xdr:cNvPicPr preferRelativeResize="1">
          <a:picLocks noChangeAspect="1"/>
        </xdr:cNvPicPr>
      </xdr:nvPicPr>
      <xdr:blipFill>
        <a:blip r:embed="rId1"/>
        <a:srcRect l="1493" t="802" r="81379" b="91638"/>
        <a:stretch>
          <a:fillRect/>
        </a:stretch>
      </xdr:blipFill>
      <xdr:spPr>
        <a:xfrm>
          <a:off x="495300" y="9525"/>
          <a:ext cx="10096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50"/>
  <sheetViews>
    <sheetView showGridLines="0" tabSelected="1" zoomScaleSheetLayoutView="100" zoomScalePageLayoutView="0" workbookViewId="0" topLeftCell="A1">
      <selection activeCell="P10" sqref="P10:Y10"/>
    </sheetView>
  </sheetViews>
  <sheetFormatPr defaultColWidth="3.57421875" defaultRowHeight="15"/>
  <cols>
    <col min="1" max="1" width="5.140625" style="10" customWidth="1"/>
    <col min="2" max="26" width="3.57421875" style="10" customWidth="1"/>
    <col min="27" max="27" width="3.421875" style="31" customWidth="1"/>
    <col min="28" max="38" width="14.8515625" style="34" customWidth="1"/>
    <col min="39" max="47" width="8.140625" style="34" customWidth="1"/>
    <col min="48" max="48" width="2.421875" style="34" customWidth="1"/>
    <col min="49" max="52" width="8.00390625" style="34" customWidth="1"/>
    <col min="53" max="55" width="8.57421875" style="34" customWidth="1"/>
    <col min="56" max="58" width="8.57421875" style="30" customWidth="1"/>
    <col min="59" max="59" width="8.57421875" style="10" customWidth="1"/>
    <col min="60" max="16384" width="3.57421875" style="10" customWidth="1"/>
  </cols>
  <sheetData>
    <row r="1" spans="1:61" ht="16.5" customHeight="1">
      <c r="A1" s="9"/>
      <c r="B1" s="9"/>
      <c r="C1" s="9"/>
      <c r="D1" s="9"/>
      <c r="E1" s="9"/>
      <c r="F1" s="9"/>
      <c r="G1" s="173" t="s">
        <v>48</v>
      </c>
      <c r="H1" s="173"/>
      <c r="I1" s="173"/>
      <c r="J1" s="173"/>
      <c r="K1" s="173"/>
      <c r="L1" s="173"/>
      <c r="M1" s="173"/>
      <c r="N1" s="173"/>
      <c r="O1" s="173"/>
      <c r="P1" s="173"/>
      <c r="Q1" s="173"/>
      <c r="R1" s="173"/>
      <c r="S1" s="173"/>
      <c r="T1" s="173"/>
      <c r="U1" s="173"/>
      <c r="V1" s="173"/>
      <c r="W1" s="173"/>
      <c r="X1" s="173"/>
      <c r="Y1" s="173"/>
      <c r="Z1" s="9"/>
      <c r="AM1" s="36"/>
      <c r="AN1" s="36"/>
      <c r="AO1" s="36"/>
      <c r="AP1" s="36"/>
      <c r="AQ1" s="36"/>
      <c r="AR1" s="36"/>
      <c r="AS1" s="36"/>
      <c r="AT1" s="36"/>
      <c r="AU1" s="36"/>
      <c r="AV1" s="36"/>
      <c r="BD1" s="31"/>
      <c r="BE1" s="31"/>
      <c r="BF1" s="31"/>
      <c r="BG1" s="31"/>
      <c r="BH1" s="31"/>
      <c r="BI1" s="31"/>
    </row>
    <row r="2" spans="1:61" ht="16.5" customHeight="1">
      <c r="A2" s="9"/>
      <c r="B2" s="9"/>
      <c r="C2" s="9"/>
      <c r="D2" s="9"/>
      <c r="E2" s="9"/>
      <c r="F2" s="9"/>
      <c r="G2" s="173"/>
      <c r="H2" s="173"/>
      <c r="I2" s="173"/>
      <c r="J2" s="173"/>
      <c r="K2" s="173"/>
      <c r="L2" s="173"/>
      <c r="M2" s="173"/>
      <c r="N2" s="173"/>
      <c r="O2" s="173"/>
      <c r="P2" s="173"/>
      <c r="Q2" s="173"/>
      <c r="R2" s="173"/>
      <c r="S2" s="173"/>
      <c r="T2" s="173"/>
      <c r="U2" s="173"/>
      <c r="V2" s="173"/>
      <c r="W2" s="173"/>
      <c r="X2" s="173"/>
      <c r="Y2" s="173"/>
      <c r="Z2" s="9"/>
      <c r="AM2" s="36"/>
      <c r="AN2" s="36"/>
      <c r="AO2" s="36"/>
      <c r="AP2" s="36"/>
      <c r="AQ2" s="36"/>
      <c r="AR2" s="36"/>
      <c r="AS2" s="36"/>
      <c r="AT2" s="36"/>
      <c r="AU2" s="36"/>
      <c r="AV2" s="36"/>
      <c r="BD2" s="31"/>
      <c r="BE2" s="31"/>
      <c r="BF2" s="31"/>
      <c r="BG2" s="31"/>
      <c r="BH2" s="31"/>
      <c r="BI2" s="31"/>
    </row>
    <row r="3" spans="1:61" ht="10.5" customHeight="1">
      <c r="A3" s="9"/>
      <c r="B3" s="9"/>
      <c r="C3" s="2"/>
      <c r="D3" s="2"/>
      <c r="E3" s="2"/>
      <c r="F3" s="2"/>
      <c r="G3" s="173"/>
      <c r="H3" s="173"/>
      <c r="I3" s="173"/>
      <c r="J3" s="173"/>
      <c r="K3" s="173"/>
      <c r="L3" s="173"/>
      <c r="M3" s="173"/>
      <c r="N3" s="173"/>
      <c r="O3" s="173"/>
      <c r="P3" s="173"/>
      <c r="Q3" s="173"/>
      <c r="R3" s="173"/>
      <c r="S3" s="173"/>
      <c r="T3" s="173"/>
      <c r="U3" s="173"/>
      <c r="V3" s="173"/>
      <c r="W3" s="173"/>
      <c r="X3" s="173"/>
      <c r="Y3" s="173"/>
      <c r="Z3" s="9"/>
      <c r="AM3" s="36"/>
      <c r="AN3" s="36"/>
      <c r="AO3" s="36"/>
      <c r="AP3" s="36"/>
      <c r="AQ3" s="36"/>
      <c r="AR3" s="36"/>
      <c r="AS3" s="36"/>
      <c r="AT3" s="36"/>
      <c r="AU3" s="36"/>
      <c r="AV3" s="36"/>
      <c r="BD3" s="31"/>
      <c r="BE3" s="31"/>
      <c r="BF3" s="31"/>
      <c r="BG3" s="31"/>
      <c r="BH3" s="31"/>
      <c r="BI3" s="31"/>
    </row>
    <row r="4" spans="1:61" ht="16.5" customHeight="1">
      <c r="A4" s="9"/>
      <c r="B4" s="19" t="s">
        <v>56</v>
      </c>
      <c r="C4" s="1"/>
      <c r="D4" s="1"/>
      <c r="E4" s="9"/>
      <c r="F4" s="9"/>
      <c r="G4" s="9"/>
      <c r="H4" s="9"/>
      <c r="I4" s="9"/>
      <c r="J4" s="9"/>
      <c r="K4" s="9"/>
      <c r="L4" s="9"/>
      <c r="M4" s="9"/>
      <c r="N4" s="9"/>
      <c r="O4" s="9"/>
      <c r="P4" s="9"/>
      <c r="Q4" s="9"/>
      <c r="R4" s="9"/>
      <c r="S4" s="9"/>
      <c r="T4" s="9"/>
      <c r="U4" s="9"/>
      <c r="V4" s="9"/>
      <c r="AM4" s="36"/>
      <c r="AN4" s="36"/>
      <c r="AO4" s="36"/>
      <c r="AP4" s="36"/>
      <c r="AQ4" s="36"/>
      <c r="AR4" s="36"/>
      <c r="AS4" s="36"/>
      <c r="AT4" s="36"/>
      <c r="AU4" s="36"/>
      <c r="AV4" s="36"/>
      <c r="AW4" s="36"/>
      <c r="BD4" s="31"/>
      <c r="BE4" s="31"/>
      <c r="BF4" s="31"/>
      <c r="BG4" s="31"/>
      <c r="BH4" s="31"/>
      <c r="BI4" s="31"/>
    </row>
    <row r="5" spans="1:61" ht="8.25" customHeight="1">
      <c r="A5" s="9"/>
      <c r="B5" s="9"/>
      <c r="C5" s="2"/>
      <c r="D5" s="2"/>
      <c r="E5" s="2"/>
      <c r="F5" s="2"/>
      <c r="G5" s="8"/>
      <c r="H5" s="8"/>
      <c r="I5" s="8"/>
      <c r="J5" s="8"/>
      <c r="K5" s="8"/>
      <c r="L5" s="8"/>
      <c r="M5" s="8"/>
      <c r="N5" s="8"/>
      <c r="O5" s="8"/>
      <c r="P5" s="8"/>
      <c r="Q5" s="8"/>
      <c r="R5" s="8"/>
      <c r="S5" s="8"/>
      <c r="T5" s="8"/>
      <c r="U5" s="8"/>
      <c r="V5" s="8"/>
      <c r="W5" s="8"/>
      <c r="X5" s="8"/>
      <c r="Y5" s="8"/>
      <c r="Z5" s="9"/>
      <c r="AM5" s="36"/>
      <c r="AN5" s="36"/>
      <c r="AO5" s="36">
        <v>1</v>
      </c>
      <c r="AP5" s="36">
        <f>IF(P$10="1.継続入会",1,0)</f>
        <v>0</v>
      </c>
      <c r="AQ5" s="36"/>
      <c r="AR5" s="36"/>
      <c r="AS5" s="36"/>
      <c r="AT5" s="36"/>
      <c r="AU5" s="36"/>
      <c r="AV5" s="36"/>
      <c r="AW5" s="36"/>
      <c r="BD5" s="31"/>
      <c r="BE5" s="31"/>
      <c r="BF5" s="31"/>
      <c r="BG5" s="31"/>
      <c r="BH5" s="31"/>
      <c r="BI5" s="31"/>
    </row>
    <row r="6" spans="1:61" ht="16.5" customHeight="1">
      <c r="A6" s="9"/>
      <c r="B6" s="3"/>
      <c r="C6" s="2"/>
      <c r="D6" s="21"/>
      <c r="E6" s="21"/>
      <c r="F6" s="22" t="s">
        <v>51</v>
      </c>
      <c r="G6" s="22"/>
      <c r="H6" s="22"/>
      <c r="I6" s="23"/>
      <c r="J6" s="24"/>
      <c r="K6" s="1"/>
      <c r="L6" s="1"/>
      <c r="M6" s="1"/>
      <c r="N6" s="9"/>
      <c r="O6" s="9"/>
      <c r="P6" s="9"/>
      <c r="Q6" s="9"/>
      <c r="R6" s="9"/>
      <c r="S6" s="9"/>
      <c r="T6" s="9"/>
      <c r="U6" s="6" t="s">
        <v>18</v>
      </c>
      <c r="V6" s="145"/>
      <c r="W6" s="145"/>
      <c r="X6" s="145"/>
      <c r="Y6" s="145"/>
      <c r="Z6" s="9"/>
      <c r="AM6" s="36"/>
      <c r="AN6" s="36"/>
      <c r="AO6" s="36">
        <v>2</v>
      </c>
      <c r="AP6" s="36">
        <f>IF(P$10="2.新入会",2,0)</f>
        <v>0</v>
      </c>
      <c r="AQ6" s="36"/>
      <c r="AR6" s="36"/>
      <c r="AS6" s="36"/>
      <c r="AT6" s="36"/>
      <c r="AU6" s="36"/>
      <c r="AV6" s="36"/>
      <c r="AW6" s="36"/>
      <c r="BD6" s="31"/>
      <c r="BE6" s="31"/>
      <c r="BF6" s="31"/>
      <c r="BG6" s="31"/>
      <c r="BH6" s="31"/>
      <c r="BI6" s="31"/>
    </row>
    <row r="7" spans="1:61" ht="7.5" customHeight="1">
      <c r="A7" s="9"/>
      <c r="B7" s="3"/>
      <c r="C7" s="3"/>
      <c r="D7" s="3"/>
      <c r="E7" s="3"/>
      <c r="F7" s="3"/>
      <c r="G7" s="3"/>
      <c r="H7" s="3"/>
      <c r="I7" s="4"/>
      <c r="J7" s="5"/>
      <c r="K7" s="3"/>
      <c r="L7" s="9"/>
      <c r="M7" s="9"/>
      <c r="N7" s="9"/>
      <c r="O7" s="9"/>
      <c r="P7" s="9"/>
      <c r="Q7" s="9"/>
      <c r="R7" s="9"/>
      <c r="S7" s="9"/>
      <c r="T7" s="9"/>
      <c r="U7" s="9"/>
      <c r="V7" s="9"/>
      <c r="W7" s="9"/>
      <c r="X7" s="9"/>
      <c r="Y7" s="9"/>
      <c r="Z7" s="9"/>
      <c r="AM7" s="36"/>
      <c r="AN7" s="36"/>
      <c r="AO7" s="36">
        <v>3</v>
      </c>
      <c r="AP7" s="36">
        <f>IF(P$10="3.再入会",3,0)</f>
        <v>0</v>
      </c>
      <c r="AQ7" s="36"/>
      <c r="AR7" s="36"/>
      <c r="AS7" s="36"/>
      <c r="AT7" s="36"/>
      <c r="AU7" s="36"/>
      <c r="AV7" s="36"/>
      <c r="AW7" s="36"/>
      <c r="BD7" s="31"/>
      <c r="BE7" s="31"/>
      <c r="BF7" s="31"/>
      <c r="BG7" s="31"/>
      <c r="BH7" s="31"/>
      <c r="BI7" s="31"/>
    </row>
    <row r="8" spans="1:61" ht="16.5" customHeight="1">
      <c r="A8" s="9"/>
      <c r="B8" s="3"/>
      <c r="C8" s="3"/>
      <c r="D8" s="3"/>
      <c r="E8" s="3"/>
      <c r="F8" s="3"/>
      <c r="G8" s="3"/>
      <c r="H8" s="3"/>
      <c r="I8" s="9"/>
      <c r="J8" s="9"/>
      <c r="K8" s="9"/>
      <c r="L8" s="9"/>
      <c r="M8" s="9"/>
      <c r="N8" s="103" t="s">
        <v>0</v>
      </c>
      <c r="O8" s="103"/>
      <c r="P8" s="103"/>
      <c r="Q8" s="152"/>
      <c r="R8" s="152"/>
      <c r="S8" s="152"/>
      <c r="T8" s="152"/>
      <c r="U8" s="152"/>
      <c r="V8" s="152"/>
      <c r="W8" s="152"/>
      <c r="X8" s="152"/>
      <c r="Y8" s="152"/>
      <c r="Z8" s="9"/>
      <c r="AM8" s="36"/>
      <c r="AN8" s="36"/>
      <c r="AO8" s="36">
        <v>4</v>
      </c>
      <c r="AP8" s="36">
        <f>IF(P$10="4.勤務先変更",4,0)</f>
        <v>0</v>
      </c>
      <c r="AQ8" s="36"/>
      <c r="AR8" s="36"/>
      <c r="AS8" s="36"/>
      <c r="AT8" s="36"/>
      <c r="AU8" s="36"/>
      <c r="AV8" s="36"/>
      <c r="AW8" s="36"/>
      <c r="BD8" s="31"/>
      <c r="BE8" s="31"/>
      <c r="BF8" s="31"/>
      <c r="BG8" s="31"/>
      <c r="BH8" s="31"/>
      <c r="BI8" s="31"/>
    </row>
    <row r="9" spans="1:61" ht="7.5" customHeight="1" thickBot="1">
      <c r="A9" s="9"/>
      <c r="B9" s="3"/>
      <c r="C9" s="3"/>
      <c r="D9" s="3"/>
      <c r="E9" s="3"/>
      <c r="F9" s="3"/>
      <c r="G9" s="3"/>
      <c r="H9" s="3"/>
      <c r="I9" s="9"/>
      <c r="J9" s="9"/>
      <c r="K9" s="9"/>
      <c r="L9" s="9"/>
      <c r="M9" s="9"/>
      <c r="N9" s="25"/>
      <c r="O9" s="25"/>
      <c r="P9" s="25"/>
      <c r="Q9" s="29"/>
      <c r="R9" s="28"/>
      <c r="S9" s="28"/>
      <c r="T9" s="28"/>
      <c r="U9" s="28"/>
      <c r="V9" s="28"/>
      <c r="W9" s="28"/>
      <c r="X9" s="28"/>
      <c r="Y9" s="28"/>
      <c r="Z9" s="9"/>
      <c r="AM9" s="36"/>
      <c r="AN9" s="36"/>
      <c r="AO9" s="36">
        <v>5</v>
      </c>
      <c r="AP9" s="36">
        <f>IF(P$10="5.自宅会員への変更",5,0)</f>
        <v>0</v>
      </c>
      <c r="AQ9" s="36"/>
      <c r="AR9" s="36"/>
      <c r="AS9" s="36"/>
      <c r="AT9" s="36"/>
      <c r="AU9" s="36"/>
      <c r="AV9" s="36"/>
      <c r="AW9" s="36"/>
      <c r="BD9" s="31"/>
      <c r="BE9" s="31"/>
      <c r="BF9" s="31"/>
      <c r="BG9" s="31"/>
      <c r="BH9" s="31"/>
      <c r="BI9" s="31"/>
    </row>
    <row r="10" spans="1:61" ht="16.5" customHeight="1" thickBot="1">
      <c r="A10" s="9"/>
      <c r="B10" s="7" t="s">
        <v>19</v>
      </c>
      <c r="C10" s="71" t="s">
        <v>77</v>
      </c>
      <c r="D10" s="72"/>
      <c r="E10" s="72"/>
      <c r="F10" s="72"/>
      <c r="G10" s="72"/>
      <c r="H10" s="72"/>
      <c r="I10" s="72"/>
      <c r="J10" s="72"/>
      <c r="K10" s="72"/>
      <c r="L10" s="72"/>
      <c r="M10" s="72"/>
      <c r="N10" s="72"/>
      <c r="O10" s="72"/>
      <c r="P10" s="71" t="s">
        <v>76</v>
      </c>
      <c r="Q10" s="72"/>
      <c r="R10" s="72"/>
      <c r="S10" s="72"/>
      <c r="T10" s="72"/>
      <c r="U10" s="72"/>
      <c r="V10" s="72"/>
      <c r="W10" s="72"/>
      <c r="X10" s="72"/>
      <c r="Y10" s="73"/>
      <c r="AM10" s="36"/>
      <c r="AN10" s="36"/>
      <c r="AO10" s="36">
        <v>6</v>
      </c>
      <c r="AP10" s="36">
        <f>IF(P$10="6.会員情報の変更",6,0)</f>
        <v>0</v>
      </c>
      <c r="AQ10" s="36"/>
      <c r="AR10" s="36"/>
      <c r="AS10" s="36"/>
      <c r="AT10" s="36"/>
      <c r="AU10" s="36"/>
      <c r="AV10" s="36"/>
      <c r="AW10" s="36"/>
      <c r="BD10" s="31"/>
      <c r="BE10" s="31"/>
      <c r="BF10" s="31"/>
      <c r="BG10" s="31"/>
      <c r="BH10" s="31"/>
      <c r="BI10" s="31"/>
    </row>
    <row r="11" spans="1:61" ht="7.5" customHeight="1">
      <c r="A11" s="9"/>
      <c r="B11" s="7"/>
      <c r="C11" s="27"/>
      <c r="D11" s="27"/>
      <c r="E11" s="27"/>
      <c r="F11" s="27"/>
      <c r="G11" s="27"/>
      <c r="H11" s="27"/>
      <c r="I11" s="27"/>
      <c r="J11" s="27"/>
      <c r="K11" s="27"/>
      <c r="L11" s="27"/>
      <c r="M11" s="27"/>
      <c r="N11" s="23"/>
      <c r="O11" s="23"/>
      <c r="P11" s="9"/>
      <c r="Q11" s="9"/>
      <c r="R11" s="9"/>
      <c r="S11" s="9"/>
      <c r="T11" s="9"/>
      <c r="U11" s="9"/>
      <c r="V11" s="9"/>
      <c r="W11" s="9"/>
      <c r="X11" s="9"/>
      <c r="Y11" s="9"/>
      <c r="Z11" s="9"/>
      <c r="AM11" s="36"/>
      <c r="AN11" s="36"/>
      <c r="AO11" s="36">
        <v>7</v>
      </c>
      <c r="AP11" s="36">
        <f>IF(P$10="7.退会",7,0)</f>
        <v>0</v>
      </c>
      <c r="AQ11" s="36"/>
      <c r="AR11" s="36"/>
      <c r="AS11" s="36"/>
      <c r="AT11" s="36"/>
      <c r="AU11" s="36"/>
      <c r="AV11" s="36"/>
      <c r="AW11" s="36"/>
      <c r="BD11" s="31"/>
      <c r="BE11" s="31"/>
      <c r="BF11" s="31"/>
      <c r="BG11" s="31"/>
      <c r="BH11" s="31"/>
      <c r="BI11" s="31"/>
    </row>
    <row r="12" spans="1:61" ht="14.25" customHeight="1">
      <c r="A12" s="9"/>
      <c r="B12" s="9"/>
      <c r="C12" s="11" t="s">
        <v>61</v>
      </c>
      <c r="D12" s="166" t="s">
        <v>66</v>
      </c>
      <c r="E12" s="166"/>
      <c r="F12" s="166"/>
      <c r="G12" s="166"/>
      <c r="H12" s="166"/>
      <c r="I12" s="166"/>
      <c r="J12" s="9"/>
      <c r="K12" s="9"/>
      <c r="L12" s="9"/>
      <c r="M12" s="9"/>
      <c r="N12" s="9"/>
      <c r="O12" s="9"/>
      <c r="P12" s="9"/>
      <c r="Q12" s="9"/>
      <c r="R12" s="9"/>
      <c r="S12" s="9"/>
      <c r="T12" s="9"/>
      <c r="U12" s="9"/>
      <c r="V12" s="9"/>
      <c r="W12" s="9"/>
      <c r="X12" s="9"/>
      <c r="Y12" s="9"/>
      <c r="Z12" s="9"/>
      <c r="AM12" s="36"/>
      <c r="AN12" s="36"/>
      <c r="AO12" s="36"/>
      <c r="AP12" s="36">
        <f>SUM(AP5:AP11)</f>
        <v>0</v>
      </c>
      <c r="AQ12" s="36"/>
      <c r="AR12" s="36"/>
      <c r="AS12" s="36"/>
      <c r="AT12" s="36"/>
      <c r="AU12" s="36"/>
      <c r="AV12" s="36"/>
      <c r="AW12" s="36"/>
      <c r="BD12" s="31"/>
      <c r="BE12" s="31"/>
      <c r="BF12" s="31"/>
      <c r="BG12" s="31"/>
      <c r="BH12" s="31"/>
      <c r="BI12" s="31"/>
    </row>
    <row r="13" spans="1:61" ht="14.25" customHeight="1">
      <c r="A13" s="9"/>
      <c r="B13" s="9"/>
      <c r="C13" s="11"/>
      <c r="D13" s="15"/>
      <c r="E13" s="9" t="s">
        <v>49</v>
      </c>
      <c r="F13" s="220" t="s">
        <v>62</v>
      </c>
      <c r="G13" s="220"/>
      <c r="H13" s="220"/>
      <c r="I13" s="220"/>
      <c r="J13" s="220"/>
      <c r="K13" s="220"/>
      <c r="L13" s="220"/>
      <c r="M13" s="220"/>
      <c r="N13" s="220"/>
      <c r="O13" s="9"/>
      <c r="P13" s="9" t="s">
        <v>78</v>
      </c>
      <c r="R13" s="9"/>
      <c r="S13" s="9"/>
      <c r="T13" s="20" t="s">
        <v>17</v>
      </c>
      <c r="U13" s="9"/>
      <c r="V13" s="9"/>
      <c r="W13" s="9"/>
      <c r="X13" s="9"/>
      <c r="Y13" s="9"/>
      <c r="Z13" s="9"/>
      <c r="AM13" s="36"/>
      <c r="AN13" s="36"/>
      <c r="AO13" s="36"/>
      <c r="AP13" s="36"/>
      <c r="AQ13" s="36"/>
      <c r="AR13" s="36"/>
      <c r="AS13" s="36"/>
      <c r="AT13" s="36"/>
      <c r="AU13" s="36"/>
      <c r="AV13" s="36"/>
      <c r="AW13" s="36"/>
      <c r="BD13" s="31"/>
      <c r="BE13" s="31"/>
      <c r="BF13" s="31"/>
      <c r="BG13" s="31"/>
      <c r="BH13" s="31"/>
      <c r="BI13" s="31"/>
    </row>
    <row r="14" spans="1:61" ht="14.25" customHeight="1">
      <c r="A14" s="9"/>
      <c r="B14" s="9"/>
      <c r="C14" s="11"/>
      <c r="D14" s="15"/>
      <c r="E14" s="9"/>
      <c r="F14" s="33"/>
      <c r="G14" s="33"/>
      <c r="H14" s="33"/>
      <c r="I14" s="33"/>
      <c r="J14" s="33"/>
      <c r="K14" s="33"/>
      <c r="L14" s="33"/>
      <c r="M14" s="33"/>
      <c r="N14" s="33"/>
      <c r="O14" s="9"/>
      <c r="P14" s="9"/>
      <c r="R14" s="9"/>
      <c r="S14" s="9"/>
      <c r="T14" s="20"/>
      <c r="U14" s="9"/>
      <c r="V14" s="9"/>
      <c r="W14" s="9"/>
      <c r="X14" s="9"/>
      <c r="Y14" s="9"/>
      <c r="Z14" s="9"/>
      <c r="AM14" s="36"/>
      <c r="AN14" s="36"/>
      <c r="AO14" s="36" t="s">
        <v>80</v>
      </c>
      <c r="AP14" s="36">
        <f>IF(AP12&lt;=5,1,0)</f>
        <v>1</v>
      </c>
      <c r="AQ14" s="36"/>
      <c r="AR14" s="36"/>
      <c r="AS14" s="36"/>
      <c r="AT14" s="36"/>
      <c r="AU14" s="36"/>
      <c r="AV14" s="36"/>
      <c r="AW14" s="36"/>
      <c r="BD14" s="31"/>
      <c r="BE14" s="31"/>
      <c r="BF14" s="31"/>
      <c r="BG14" s="31"/>
      <c r="BH14" s="31"/>
      <c r="BI14" s="31"/>
    </row>
    <row r="15" spans="1:61" ht="14.25" customHeight="1">
      <c r="A15" s="9"/>
      <c r="B15" s="9"/>
      <c r="C15" s="11" t="s">
        <v>61</v>
      </c>
      <c r="D15" s="15" t="s">
        <v>67</v>
      </c>
      <c r="E15" s="9"/>
      <c r="F15" s="9"/>
      <c r="G15" s="9"/>
      <c r="H15" s="9"/>
      <c r="I15" s="9" t="s">
        <v>11</v>
      </c>
      <c r="J15" s="9"/>
      <c r="K15" s="9"/>
      <c r="L15" s="9"/>
      <c r="M15" s="9"/>
      <c r="N15" s="9"/>
      <c r="O15" s="9"/>
      <c r="P15" s="9"/>
      <c r="Q15" s="9"/>
      <c r="R15" s="9"/>
      <c r="S15" s="9"/>
      <c r="T15" s="9"/>
      <c r="U15" s="9"/>
      <c r="V15" s="9"/>
      <c r="W15" s="9"/>
      <c r="X15" s="9"/>
      <c r="Y15" s="9"/>
      <c r="Z15" s="9"/>
      <c r="AM15" s="36"/>
      <c r="AN15" s="36"/>
      <c r="AO15" s="36" t="s">
        <v>81</v>
      </c>
      <c r="AP15" s="36">
        <f>IF(AP12&lt;=3,1,0)</f>
        <v>1</v>
      </c>
      <c r="AQ15" s="36"/>
      <c r="AR15" s="36"/>
      <c r="AS15" s="36"/>
      <c r="AT15" s="36"/>
      <c r="AU15" s="36"/>
      <c r="AV15" s="36"/>
      <c r="AW15" s="36"/>
      <c r="BD15" s="31"/>
      <c r="BE15" s="31"/>
      <c r="BF15" s="31"/>
      <c r="BG15" s="31"/>
      <c r="BH15" s="31"/>
      <c r="BI15" s="31"/>
    </row>
    <row r="16" spans="1:61" ht="14.25" customHeight="1">
      <c r="A16" s="9"/>
      <c r="B16" s="9"/>
      <c r="C16" s="9"/>
      <c r="D16" s="9"/>
      <c r="E16" s="15"/>
      <c r="F16" s="84" t="s">
        <v>63</v>
      </c>
      <c r="G16" s="84"/>
      <c r="H16" s="84"/>
      <c r="I16" s="84"/>
      <c r="J16" s="84"/>
      <c r="K16" s="84"/>
      <c r="L16" s="84"/>
      <c r="M16" s="84"/>
      <c r="N16" s="84"/>
      <c r="O16" s="84"/>
      <c r="P16" s="84"/>
      <c r="Q16" s="84"/>
      <c r="R16" s="84"/>
      <c r="S16" s="84"/>
      <c r="T16" s="9" t="s">
        <v>14</v>
      </c>
      <c r="Z16" s="9"/>
      <c r="AM16" s="36"/>
      <c r="AN16" s="36"/>
      <c r="AO16" s="36" t="s">
        <v>50</v>
      </c>
      <c r="AP16" s="36">
        <f>IF(AP12=7,1,0)</f>
        <v>0</v>
      </c>
      <c r="AQ16" s="36">
        <f>IF(G19=0,0,1)</f>
        <v>0</v>
      </c>
      <c r="AR16" s="36">
        <f>AP16+AQ16</f>
        <v>0</v>
      </c>
      <c r="AS16" s="36"/>
      <c r="AT16" s="36"/>
      <c r="AU16" s="36"/>
      <c r="AV16" s="36"/>
      <c r="AW16" s="36"/>
      <c r="BD16" s="31"/>
      <c r="BE16" s="31"/>
      <c r="BF16" s="31"/>
      <c r="BG16" s="31"/>
      <c r="BH16" s="31"/>
      <c r="BI16" s="31"/>
    </row>
    <row r="17" spans="1:61" ht="14.25" customHeight="1">
      <c r="A17" s="9"/>
      <c r="B17" s="9"/>
      <c r="C17" s="11"/>
      <c r="D17" s="9"/>
      <c r="E17" s="15"/>
      <c r="F17" s="84" t="s">
        <v>64</v>
      </c>
      <c r="G17" s="84"/>
      <c r="H17" s="84"/>
      <c r="I17" s="84"/>
      <c r="J17" s="84"/>
      <c r="K17" s="84"/>
      <c r="L17" s="84"/>
      <c r="M17" s="84"/>
      <c r="N17" s="84"/>
      <c r="O17" s="84"/>
      <c r="P17" s="84"/>
      <c r="Q17" s="84"/>
      <c r="R17" s="84"/>
      <c r="S17" s="84"/>
      <c r="T17" s="9" t="s">
        <v>14</v>
      </c>
      <c r="Z17" s="9"/>
      <c r="AM17" s="36"/>
      <c r="AN17" s="36"/>
      <c r="AO17" s="36"/>
      <c r="AP17" s="36"/>
      <c r="AQ17" s="36"/>
      <c r="AR17" s="36"/>
      <c r="AS17" s="36"/>
      <c r="AT17" s="36"/>
      <c r="AU17" s="36"/>
      <c r="AV17" s="36"/>
      <c r="AW17" s="36"/>
      <c r="BD17" s="31"/>
      <c r="BE17" s="31"/>
      <c r="BF17" s="31"/>
      <c r="BG17" s="31"/>
      <c r="BH17" s="31"/>
      <c r="BI17" s="31"/>
    </row>
    <row r="18" spans="1:61" ht="14.25" customHeight="1">
      <c r="A18" s="9"/>
      <c r="B18" s="9"/>
      <c r="C18" s="11"/>
      <c r="D18" s="9"/>
      <c r="E18" s="15"/>
      <c r="F18" s="84" t="s">
        <v>74</v>
      </c>
      <c r="G18" s="84"/>
      <c r="H18" s="84"/>
      <c r="I18" s="84"/>
      <c r="J18" s="84"/>
      <c r="K18" s="84"/>
      <c r="L18" s="84"/>
      <c r="M18" s="84"/>
      <c r="N18" s="84"/>
      <c r="O18" s="84"/>
      <c r="P18" s="84"/>
      <c r="Q18" s="84"/>
      <c r="R18" s="84"/>
      <c r="S18" s="84"/>
      <c r="T18" s="9" t="s">
        <v>15</v>
      </c>
      <c r="Z18" s="9"/>
      <c r="AM18" s="36"/>
      <c r="AN18" s="36"/>
      <c r="AO18" s="36"/>
      <c r="AP18" s="36"/>
      <c r="AQ18" s="36"/>
      <c r="AR18" s="36"/>
      <c r="AS18" s="36"/>
      <c r="AT18" s="36"/>
      <c r="AU18" s="36"/>
      <c r="AV18" s="36"/>
      <c r="AW18" s="36"/>
      <c r="BD18" s="31"/>
      <c r="BE18" s="31"/>
      <c r="BF18" s="31"/>
      <c r="BG18" s="31"/>
      <c r="BH18" s="31"/>
      <c r="BI18" s="31"/>
    </row>
    <row r="19" spans="1:61" ht="14.25" customHeight="1">
      <c r="A19" s="9"/>
      <c r="B19" s="9"/>
      <c r="C19" s="11" t="s">
        <v>61</v>
      </c>
      <c r="D19" s="15" t="s">
        <v>65</v>
      </c>
      <c r="E19" s="9"/>
      <c r="F19" s="9"/>
      <c r="G19" s="153"/>
      <c r="H19" s="153"/>
      <c r="I19" s="153"/>
      <c r="J19" s="153"/>
      <c r="K19" s="153"/>
      <c r="L19" s="153"/>
      <c r="M19" s="153"/>
      <c r="N19" s="153"/>
      <c r="O19" s="153"/>
      <c r="P19" s="13" t="s">
        <v>79</v>
      </c>
      <c r="Q19" s="9"/>
      <c r="R19" s="14"/>
      <c r="S19" s="14"/>
      <c r="T19" s="14"/>
      <c r="U19" s="14"/>
      <c r="V19" s="14"/>
      <c r="W19" s="14" t="s">
        <v>15</v>
      </c>
      <c r="X19" s="9"/>
      <c r="Y19" s="14"/>
      <c r="Z19" s="14"/>
      <c r="AM19" s="36"/>
      <c r="AN19" s="36"/>
      <c r="AO19" s="36"/>
      <c r="AP19" s="36"/>
      <c r="AQ19" s="36"/>
      <c r="AR19" s="36"/>
      <c r="AS19" s="36"/>
      <c r="AT19" s="36"/>
      <c r="AU19" s="36"/>
      <c r="AV19" s="36"/>
      <c r="AW19" s="36"/>
      <c r="BD19" s="31"/>
      <c r="BE19" s="31"/>
      <c r="BF19" s="31"/>
      <c r="BG19" s="31"/>
      <c r="BH19" s="31"/>
      <c r="BI19" s="31"/>
    </row>
    <row r="20" spans="1:61" ht="14.25" customHeight="1" thickBot="1">
      <c r="A20" s="9"/>
      <c r="B20" s="9"/>
      <c r="C20" s="13"/>
      <c r="D20" s="9"/>
      <c r="E20" s="9"/>
      <c r="F20" s="9"/>
      <c r="G20" s="9"/>
      <c r="H20" s="9"/>
      <c r="I20" s="9"/>
      <c r="J20" s="9"/>
      <c r="K20" s="9"/>
      <c r="L20" s="9"/>
      <c r="M20" s="9"/>
      <c r="N20" s="9"/>
      <c r="O20" s="9"/>
      <c r="P20" s="9"/>
      <c r="Q20" s="9"/>
      <c r="R20" s="9"/>
      <c r="S20" s="9"/>
      <c r="T20" s="12"/>
      <c r="U20" s="12"/>
      <c r="V20" s="12"/>
      <c r="W20" s="12"/>
      <c r="X20" s="12"/>
      <c r="Y20" s="12"/>
      <c r="Z20" s="9"/>
      <c r="AM20" s="36"/>
      <c r="AN20" s="36"/>
      <c r="AO20" s="37"/>
      <c r="AP20" s="37" t="s">
        <v>26</v>
      </c>
      <c r="AQ20" s="37"/>
      <c r="AR20" s="37"/>
      <c r="AS20" s="37"/>
      <c r="AT20" s="37"/>
      <c r="AU20" s="37"/>
      <c r="AV20" s="37"/>
      <c r="AW20" s="37"/>
      <c r="AX20" s="35"/>
      <c r="AY20" s="35"/>
      <c r="AZ20" s="35"/>
      <c r="BD20" s="31"/>
      <c r="BE20" s="31"/>
      <c r="BF20" s="31"/>
      <c r="BG20" s="31"/>
      <c r="BH20" s="31"/>
      <c r="BI20" s="31"/>
    </row>
    <row r="21" spans="1:61" ht="17.25" customHeight="1">
      <c r="A21" s="39" t="s">
        <v>39</v>
      </c>
      <c r="B21" s="41" t="str">
        <f>IF(AQ31=0,"","未入力箇所があります。")</f>
        <v>未入力箇所があります。</v>
      </c>
      <c r="C21" s="42"/>
      <c r="D21" s="49" t="s">
        <v>1</v>
      </c>
      <c r="E21" s="49"/>
      <c r="F21" s="49"/>
      <c r="G21" s="49"/>
      <c r="H21" s="49"/>
      <c r="I21" s="50"/>
      <c r="J21" s="59"/>
      <c r="K21" s="60"/>
      <c r="L21" s="60"/>
      <c r="M21" s="60"/>
      <c r="N21" s="60"/>
      <c r="O21" s="60"/>
      <c r="P21" s="60"/>
      <c r="Q21" s="60"/>
      <c r="R21" s="60"/>
      <c r="S21" s="60"/>
      <c r="T21" s="61"/>
      <c r="U21" s="26" t="s">
        <v>25</v>
      </c>
      <c r="V21" s="16"/>
      <c r="W21" s="16"/>
      <c r="X21" s="16"/>
      <c r="Y21" s="16"/>
      <c r="Z21" s="17"/>
      <c r="AA21" s="32"/>
      <c r="AB21" s="20"/>
      <c r="AC21" s="20"/>
      <c r="AD21" s="20"/>
      <c r="AE21" s="20"/>
      <c r="AF21" s="20"/>
      <c r="AG21" s="20"/>
      <c r="AH21" s="20"/>
      <c r="AI21" s="20"/>
      <c r="AJ21" s="20"/>
      <c r="AK21" s="20"/>
      <c r="AL21" s="20"/>
      <c r="AM21" s="38"/>
      <c r="AN21" s="36"/>
      <c r="AO21" s="36"/>
      <c r="AP21" s="36" t="s">
        <v>27</v>
      </c>
      <c r="AQ21" s="36">
        <f>COUNTIF(J21,"")</f>
        <v>1</v>
      </c>
      <c r="AR21" s="36"/>
      <c r="AS21" s="36"/>
      <c r="AT21" s="36"/>
      <c r="AU21" s="36"/>
      <c r="AV21" s="36"/>
      <c r="AW21" s="36"/>
      <c r="BD21" s="31"/>
      <c r="BE21" s="31"/>
      <c r="BF21" s="31"/>
      <c r="BG21" s="31"/>
      <c r="BH21" s="31"/>
      <c r="BI21" s="31"/>
    </row>
    <row r="22" spans="1:61" ht="17.25" customHeight="1">
      <c r="A22" s="40"/>
      <c r="B22" s="43"/>
      <c r="C22" s="44"/>
      <c r="D22" s="51" t="s">
        <v>22</v>
      </c>
      <c r="E22" s="51"/>
      <c r="F22" s="51"/>
      <c r="G22" s="51"/>
      <c r="H22" s="51"/>
      <c r="I22" s="52"/>
      <c r="J22" s="62"/>
      <c r="K22" s="63"/>
      <c r="L22" s="63"/>
      <c r="M22" s="63"/>
      <c r="N22" s="63"/>
      <c r="O22" s="63"/>
      <c r="P22" s="63"/>
      <c r="Q22" s="63"/>
      <c r="R22" s="63"/>
      <c r="S22" s="63"/>
      <c r="T22" s="64"/>
      <c r="U22" s="216" t="s">
        <v>10</v>
      </c>
      <c r="V22" s="217"/>
      <c r="W22" s="218"/>
      <c r="X22" s="218"/>
      <c r="Y22" s="218"/>
      <c r="Z22" s="219"/>
      <c r="AA22" s="32"/>
      <c r="AB22" s="20"/>
      <c r="AC22" s="20"/>
      <c r="AD22" s="20"/>
      <c r="AE22" s="20"/>
      <c r="AF22" s="20"/>
      <c r="AG22" s="20"/>
      <c r="AH22" s="20"/>
      <c r="AI22" s="20"/>
      <c r="AJ22" s="20"/>
      <c r="AK22" s="20"/>
      <c r="AL22" s="20"/>
      <c r="AM22" s="38"/>
      <c r="AN22" s="36"/>
      <c r="AO22" s="36"/>
      <c r="AP22" s="36" t="s">
        <v>86</v>
      </c>
      <c r="AQ22" s="36">
        <f>COUNTIF(U23,"")</f>
        <v>1</v>
      </c>
      <c r="AR22" s="36"/>
      <c r="AS22" s="36"/>
      <c r="AT22" s="36"/>
      <c r="AU22" s="36"/>
      <c r="AV22" s="36"/>
      <c r="AW22" s="36"/>
      <c r="BD22" s="31"/>
      <c r="BE22" s="31"/>
      <c r="BF22" s="31"/>
      <c r="BG22" s="31"/>
      <c r="BH22" s="31"/>
      <c r="BI22" s="31"/>
    </row>
    <row r="23" spans="1:61" ht="17.25" customHeight="1">
      <c r="A23" s="40"/>
      <c r="B23" s="43"/>
      <c r="C23" s="44"/>
      <c r="D23" s="117" t="s">
        <v>2</v>
      </c>
      <c r="E23" s="129"/>
      <c r="F23" s="129"/>
      <c r="G23" s="129"/>
      <c r="H23" s="129"/>
      <c r="I23" s="129"/>
      <c r="J23" s="167"/>
      <c r="K23" s="168"/>
      <c r="L23" s="168"/>
      <c r="M23" s="168"/>
      <c r="N23" s="168"/>
      <c r="O23" s="168"/>
      <c r="P23" s="168"/>
      <c r="Q23" s="169"/>
      <c r="R23" s="111" t="s">
        <v>3</v>
      </c>
      <c r="S23" s="100"/>
      <c r="T23" s="101"/>
      <c r="U23" s="53"/>
      <c r="V23" s="54"/>
      <c r="W23" s="54"/>
      <c r="X23" s="54"/>
      <c r="Y23" s="54"/>
      <c r="Z23" s="55"/>
      <c r="AA23" s="32"/>
      <c r="AB23" s="20"/>
      <c r="AC23" s="20"/>
      <c r="AD23" s="20"/>
      <c r="AE23" s="20"/>
      <c r="AF23" s="20"/>
      <c r="AG23" s="20"/>
      <c r="AH23" s="20"/>
      <c r="AI23" s="20"/>
      <c r="AJ23" s="20"/>
      <c r="AK23" s="20"/>
      <c r="AL23" s="20"/>
      <c r="AM23" s="38"/>
      <c r="AN23" s="36"/>
      <c r="AO23" s="36"/>
      <c r="AP23" s="36" t="s">
        <v>28</v>
      </c>
      <c r="AQ23" s="36">
        <f>COUNTIF(J23,"")</f>
        <v>1</v>
      </c>
      <c r="AR23" s="36"/>
      <c r="AS23" s="36"/>
      <c r="AT23" s="36"/>
      <c r="AU23" s="36"/>
      <c r="AV23" s="36"/>
      <c r="AW23" s="36"/>
      <c r="BD23" s="31"/>
      <c r="BE23" s="31"/>
      <c r="BF23" s="31"/>
      <c r="BG23" s="31"/>
      <c r="BH23" s="31"/>
      <c r="BI23" s="31"/>
    </row>
    <row r="24" spans="1:61" ht="17.25" customHeight="1">
      <c r="A24" s="40"/>
      <c r="B24" s="43"/>
      <c r="C24" s="44"/>
      <c r="D24" s="117"/>
      <c r="E24" s="129"/>
      <c r="F24" s="129"/>
      <c r="G24" s="129"/>
      <c r="H24" s="129"/>
      <c r="I24" s="129"/>
      <c r="J24" s="170"/>
      <c r="K24" s="171"/>
      <c r="L24" s="171"/>
      <c r="M24" s="171"/>
      <c r="N24" s="171"/>
      <c r="O24" s="171"/>
      <c r="P24" s="171"/>
      <c r="Q24" s="172"/>
      <c r="R24" s="112"/>
      <c r="S24" s="113"/>
      <c r="T24" s="114"/>
      <c r="U24" s="56"/>
      <c r="V24" s="57"/>
      <c r="W24" s="57"/>
      <c r="X24" s="57"/>
      <c r="Y24" s="57"/>
      <c r="Z24" s="58"/>
      <c r="AA24" s="32"/>
      <c r="AB24" s="20"/>
      <c r="AC24" s="20"/>
      <c r="AD24" s="20"/>
      <c r="AE24" s="20"/>
      <c r="AF24" s="20"/>
      <c r="AG24" s="20"/>
      <c r="AH24" s="20"/>
      <c r="AI24" s="20"/>
      <c r="AJ24" s="20"/>
      <c r="AK24" s="20"/>
      <c r="AL24" s="20"/>
      <c r="AM24" s="38"/>
      <c r="AN24" s="36"/>
      <c r="AO24" s="36"/>
      <c r="AP24" s="36" t="s">
        <v>29</v>
      </c>
      <c r="AQ24" s="36">
        <f>COUNTIF(J25,"")</f>
        <v>1</v>
      </c>
      <c r="AR24" s="36"/>
      <c r="AS24" s="36"/>
      <c r="AT24" s="36"/>
      <c r="AU24" s="36"/>
      <c r="AV24" s="36"/>
      <c r="AW24" s="36"/>
      <c r="BD24" s="31"/>
      <c r="BE24" s="31"/>
      <c r="BF24" s="31"/>
      <c r="BG24" s="31"/>
      <c r="BH24" s="31"/>
      <c r="BI24" s="31"/>
    </row>
    <row r="25" spans="1:61" ht="17.25" customHeight="1">
      <c r="A25" s="40"/>
      <c r="B25" s="43"/>
      <c r="C25" s="44"/>
      <c r="D25" s="117" t="s">
        <v>4</v>
      </c>
      <c r="E25" s="129"/>
      <c r="F25" s="129"/>
      <c r="G25" s="129"/>
      <c r="H25" s="129"/>
      <c r="I25" s="129"/>
      <c r="J25" s="180"/>
      <c r="K25" s="181"/>
      <c r="L25" s="181"/>
      <c r="M25" s="181"/>
      <c r="N25" s="181"/>
      <c r="O25" s="181"/>
      <c r="P25" s="181"/>
      <c r="Q25" s="182"/>
      <c r="R25" s="115" t="s">
        <v>30</v>
      </c>
      <c r="S25" s="116"/>
      <c r="T25" s="117"/>
      <c r="U25" s="177"/>
      <c r="V25" s="178"/>
      <c r="W25" s="178"/>
      <c r="X25" s="178"/>
      <c r="Y25" s="178"/>
      <c r="Z25" s="179"/>
      <c r="AA25" s="32"/>
      <c r="AB25" s="20"/>
      <c r="AC25" s="20"/>
      <c r="AD25" s="20"/>
      <c r="AE25" s="20"/>
      <c r="AF25" s="20"/>
      <c r="AG25" s="20"/>
      <c r="AH25" s="20"/>
      <c r="AI25" s="20"/>
      <c r="AJ25" s="20"/>
      <c r="AK25" s="20"/>
      <c r="AL25" s="20"/>
      <c r="AM25" s="38"/>
      <c r="AN25" s="36"/>
      <c r="AO25" s="36"/>
      <c r="AP25" s="36" t="s">
        <v>30</v>
      </c>
      <c r="AQ25" s="36">
        <f>COUNTIF(U25,"")</f>
        <v>1</v>
      </c>
      <c r="AR25" s="36"/>
      <c r="AS25" s="36"/>
      <c r="AT25" s="36"/>
      <c r="AU25" s="36"/>
      <c r="AV25" s="36"/>
      <c r="AW25" s="36"/>
      <c r="BD25" s="31"/>
      <c r="BE25" s="31"/>
      <c r="BF25" s="31"/>
      <c r="BG25" s="31"/>
      <c r="BH25" s="31"/>
      <c r="BI25" s="31"/>
    </row>
    <row r="26" spans="1:61" ht="17.25" customHeight="1">
      <c r="A26" s="40"/>
      <c r="B26" s="43"/>
      <c r="C26" s="44"/>
      <c r="D26" s="117" t="s">
        <v>20</v>
      </c>
      <c r="E26" s="129"/>
      <c r="F26" s="129"/>
      <c r="G26" s="129"/>
      <c r="H26" s="129"/>
      <c r="I26" s="129"/>
      <c r="J26" s="46"/>
      <c r="K26" s="47"/>
      <c r="L26" s="47"/>
      <c r="M26" s="47"/>
      <c r="N26" s="47"/>
      <c r="O26" s="47"/>
      <c r="P26" s="47"/>
      <c r="Q26" s="47"/>
      <c r="R26" s="47"/>
      <c r="S26" s="47"/>
      <c r="T26" s="47"/>
      <c r="U26" s="47"/>
      <c r="V26" s="47"/>
      <c r="W26" s="47"/>
      <c r="X26" s="47"/>
      <c r="Y26" s="47"/>
      <c r="Z26" s="48"/>
      <c r="AA26" s="32"/>
      <c r="AB26" s="20"/>
      <c r="AC26" s="20"/>
      <c r="AD26" s="20"/>
      <c r="AE26" s="20"/>
      <c r="AF26" s="20"/>
      <c r="AG26" s="20"/>
      <c r="AH26" s="20"/>
      <c r="AI26" s="20"/>
      <c r="AJ26" s="20"/>
      <c r="AK26" s="20"/>
      <c r="AL26" s="20"/>
      <c r="AM26" s="38"/>
      <c r="AN26" s="36"/>
      <c r="AO26" s="36"/>
      <c r="AP26" s="36" t="s">
        <v>57</v>
      </c>
      <c r="AQ26" s="36">
        <f>COUNTIF(J26,"")</f>
        <v>1</v>
      </c>
      <c r="AR26" s="36"/>
      <c r="AS26" s="36"/>
      <c r="AT26" s="36"/>
      <c r="AU26" s="36"/>
      <c r="AV26" s="36"/>
      <c r="AW26" s="36"/>
      <c r="BD26" s="31"/>
      <c r="BE26" s="31"/>
      <c r="BF26" s="31"/>
      <c r="BG26" s="31"/>
      <c r="BH26" s="31"/>
      <c r="BI26" s="31"/>
    </row>
    <row r="27" spans="1:61" ht="17.25" customHeight="1">
      <c r="A27" s="40"/>
      <c r="B27" s="43"/>
      <c r="C27" s="44"/>
      <c r="D27" s="117" t="s">
        <v>21</v>
      </c>
      <c r="E27" s="129"/>
      <c r="F27" s="129"/>
      <c r="G27" s="129"/>
      <c r="H27" s="129"/>
      <c r="I27" s="129"/>
      <c r="J27" s="233" t="s">
        <v>36</v>
      </c>
      <c r="K27" s="224"/>
      <c r="L27" s="225"/>
      <c r="M27" s="225"/>
      <c r="N27" s="225"/>
      <c r="O27" s="225"/>
      <c r="P27" s="137"/>
      <c r="Q27" s="138"/>
      <c r="R27" s="138"/>
      <c r="S27" s="138"/>
      <c r="T27" s="138"/>
      <c r="U27" s="138"/>
      <c r="V27" s="138"/>
      <c r="W27" s="138"/>
      <c r="X27" s="138"/>
      <c r="Y27" s="138"/>
      <c r="Z27" s="139"/>
      <c r="AA27" s="32"/>
      <c r="AB27" s="20"/>
      <c r="AC27" s="20"/>
      <c r="AD27" s="20"/>
      <c r="AE27" s="20"/>
      <c r="AF27" s="20"/>
      <c r="AG27" s="20"/>
      <c r="AH27" s="20"/>
      <c r="AI27" s="20"/>
      <c r="AJ27" s="20"/>
      <c r="AK27" s="20"/>
      <c r="AL27" s="20"/>
      <c r="AM27" s="38"/>
      <c r="AN27" s="36"/>
      <c r="AO27" s="36"/>
      <c r="AP27" s="36" t="s">
        <v>58</v>
      </c>
      <c r="AQ27" s="36">
        <f>COUNTIF(K27,"")</f>
        <v>1</v>
      </c>
      <c r="AR27" s="36"/>
      <c r="AS27" s="36"/>
      <c r="AT27" s="36"/>
      <c r="AU27" s="36"/>
      <c r="AV27" s="36"/>
      <c r="AW27" s="36"/>
      <c r="BD27" s="31"/>
      <c r="BE27" s="31"/>
      <c r="BF27" s="31"/>
      <c r="BG27" s="31"/>
      <c r="BH27" s="31"/>
      <c r="BI27" s="31"/>
    </row>
    <row r="28" spans="1:61" ht="17.25" customHeight="1">
      <c r="A28" s="40"/>
      <c r="B28" s="43"/>
      <c r="C28" s="44"/>
      <c r="D28" s="117"/>
      <c r="E28" s="129"/>
      <c r="F28" s="129"/>
      <c r="G28" s="129"/>
      <c r="H28" s="129"/>
      <c r="I28" s="129"/>
      <c r="J28" s="234"/>
      <c r="K28" s="226"/>
      <c r="L28" s="226"/>
      <c r="M28" s="226"/>
      <c r="N28" s="226"/>
      <c r="O28" s="226"/>
      <c r="P28" s="140"/>
      <c r="Q28" s="141"/>
      <c r="R28" s="141"/>
      <c r="S28" s="141"/>
      <c r="T28" s="141"/>
      <c r="U28" s="141"/>
      <c r="V28" s="141"/>
      <c r="W28" s="141"/>
      <c r="X28" s="141"/>
      <c r="Y28" s="141"/>
      <c r="Z28" s="142"/>
      <c r="AA28" s="32"/>
      <c r="AB28" s="20"/>
      <c r="AC28" s="20"/>
      <c r="AD28" s="20"/>
      <c r="AE28" s="20"/>
      <c r="AF28" s="20"/>
      <c r="AG28" s="20"/>
      <c r="AH28" s="20"/>
      <c r="AI28" s="20"/>
      <c r="AJ28" s="20"/>
      <c r="AK28" s="20"/>
      <c r="AL28" s="20"/>
      <c r="AM28" s="38"/>
      <c r="AN28" s="36"/>
      <c r="AO28" s="36"/>
      <c r="AP28" s="36" t="s">
        <v>33</v>
      </c>
      <c r="AQ28" s="36">
        <f>COUNTIF(J29,"")</f>
        <v>1</v>
      </c>
      <c r="AR28" s="36"/>
      <c r="AS28" s="36"/>
      <c r="AT28" s="36"/>
      <c r="AU28" s="36"/>
      <c r="AV28" s="36"/>
      <c r="AW28" s="36"/>
      <c r="BD28" s="31"/>
      <c r="BE28" s="31"/>
      <c r="BF28" s="31"/>
      <c r="BG28" s="31"/>
      <c r="BH28" s="31"/>
      <c r="BI28" s="31"/>
    </row>
    <row r="29" spans="1:61" ht="17.25" customHeight="1">
      <c r="A29" s="40"/>
      <c r="B29" s="43"/>
      <c r="C29" s="44"/>
      <c r="D29" s="117"/>
      <c r="E29" s="129"/>
      <c r="F29" s="129"/>
      <c r="G29" s="129"/>
      <c r="H29" s="129"/>
      <c r="I29" s="129"/>
      <c r="J29" s="85"/>
      <c r="K29" s="86"/>
      <c r="L29" s="86"/>
      <c r="M29" s="86"/>
      <c r="N29" s="86"/>
      <c r="O29" s="86"/>
      <c r="P29" s="86"/>
      <c r="Q29" s="86"/>
      <c r="R29" s="86"/>
      <c r="S29" s="86"/>
      <c r="T29" s="86"/>
      <c r="U29" s="86"/>
      <c r="V29" s="86"/>
      <c r="W29" s="86"/>
      <c r="X29" s="86"/>
      <c r="Y29" s="86"/>
      <c r="Z29" s="87"/>
      <c r="AA29" s="32"/>
      <c r="AB29" s="20"/>
      <c r="AC29" s="20"/>
      <c r="AD29" s="20"/>
      <c r="AE29" s="20"/>
      <c r="AF29" s="20"/>
      <c r="AG29" s="20"/>
      <c r="AH29" s="20"/>
      <c r="AI29" s="20"/>
      <c r="AJ29" s="20"/>
      <c r="AK29" s="20"/>
      <c r="AL29" s="20"/>
      <c r="AM29" s="38"/>
      <c r="AN29" s="36"/>
      <c r="AO29" s="36"/>
      <c r="AP29" s="36" t="s">
        <v>59</v>
      </c>
      <c r="AQ29" s="36">
        <f>COUNTIF(K31,"")</f>
        <v>1</v>
      </c>
      <c r="AR29" s="36"/>
      <c r="AS29" s="36"/>
      <c r="AT29" s="36"/>
      <c r="AU29" s="36"/>
      <c r="AV29" s="36"/>
      <c r="AW29" s="36"/>
      <c r="BD29" s="31"/>
      <c r="BE29" s="31"/>
      <c r="BF29" s="31"/>
      <c r="BG29" s="31"/>
      <c r="BH29" s="31"/>
      <c r="BI29" s="31"/>
    </row>
    <row r="30" spans="1:61" ht="17.25" customHeight="1">
      <c r="A30" s="40"/>
      <c r="B30" s="43"/>
      <c r="C30" s="44"/>
      <c r="D30" s="117"/>
      <c r="E30" s="129"/>
      <c r="F30" s="129"/>
      <c r="G30" s="129"/>
      <c r="H30" s="129"/>
      <c r="I30" s="129"/>
      <c r="J30" s="88"/>
      <c r="K30" s="89"/>
      <c r="L30" s="89"/>
      <c r="M30" s="89"/>
      <c r="N30" s="89"/>
      <c r="O30" s="89"/>
      <c r="P30" s="89"/>
      <c r="Q30" s="89"/>
      <c r="R30" s="89"/>
      <c r="S30" s="89"/>
      <c r="T30" s="89"/>
      <c r="U30" s="89"/>
      <c r="V30" s="89"/>
      <c r="W30" s="89"/>
      <c r="X30" s="89"/>
      <c r="Y30" s="89"/>
      <c r="Z30" s="90"/>
      <c r="AA30" s="32"/>
      <c r="AB30" s="20"/>
      <c r="AC30" s="20"/>
      <c r="AD30" s="20"/>
      <c r="AE30" s="20"/>
      <c r="AF30" s="20"/>
      <c r="AG30" s="20"/>
      <c r="AH30" s="20"/>
      <c r="AI30" s="20"/>
      <c r="AJ30" s="20"/>
      <c r="AK30" s="20"/>
      <c r="AL30" s="20"/>
      <c r="AM30" s="38"/>
      <c r="AN30" s="36"/>
      <c r="AO30" s="36"/>
      <c r="AP30" s="36" t="s">
        <v>60</v>
      </c>
      <c r="AQ30" s="36">
        <f>COUNTIF(S31,"")</f>
        <v>1</v>
      </c>
      <c r="AR30" s="36"/>
      <c r="AS30" s="36"/>
      <c r="AT30" s="36"/>
      <c r="AU30" s="36"/>
      <c r="AV30" s="36"/>
      <c r="AW30" s="36"/>
      <c r="BD30" s="31"/>
      <c r="BE30" s="31"/>
      <c r="BF30" s="31"/>
      <c r="BG30" s="31"/>
      <c r="BH30" s="31"/>
      <c r="BI30" s="31"/>
    </row>
    <row r="31" spans="1:61" ht="17.25" customHeight="1">
      <c r="A31" s="40"/>
      <c r="B31" s="43"/>
      <c r="C31" s="44"/>
      <c r="D31" s="117"/>
      <c r="E31" s="129"/>
      <c r="F31" s="129"/>
      <c r="G31" s="129"/>
      <c r="H31" s="129"/>
      <c r="I31" s="129"/>
      <c r="J31" s="231" t="s">
        <v>37</v>
      </c>
      <c r="K31" s="227"/>
      <c r="L31" s="131"/>
      <c r="M31" s="131"/>
      <c r="N31" s="131"/>
      <c r="O31" s="131"/>
      <c r="P31" s="131"/>
      <c r="Q31" s="228"/>
      <c r="R31" s="143" t="s">
        <v>38</v>
      </c>
      <c r="S31" s="130"/>
      <c r="T31" s="131"/>
      <c r="U31" s="131"/>
      <c r="V31" s="131"/>
      <c r="W31" s="131"/>
      <c r="X31" s="131"/>
      <c r="Y31" s="132"/>
      <c r="Z31" s="133"/>
      <c r="AA31" s="32"/>
      <c r="AB31" s="20"/>
      <c r="AC31" s="20"/>
      <c r="AD31" s="20"/>
      <c r="AE31" s="20"/>
      <c r="AF31" s="20"/>
      <c r="AG31" s="20"/>
      <c r="AH31" s="20"/>
      <c r="AI31" s="20"/>
      <c r="AJ31" s="20"/>
      <c r="AK31" s="20"/>
      <c r="AL31" s="20"/>
      <c r="AM31" s="38"/>
      <c r="AN31" s="36"/>
      <c r="AO31" s="36"/>
      <c r="AP31" s="36" t="s">
        <v>35</v>
      </c>
      <c r="AQ31" s="36">
        <f>SUM(AQ21:AQ30)+AQ33+AR33</f>
        <v>12</v>
      </c>
      <c r="AR31" s="36"/>
      <c r="AS31" s="36"/>
      <c r="AT31" s="36"/>
      <c r="AU31" s="36"/>
      <c r="AV31" s="36"/>
      <c r="AW31" s="36"/>
      <c r="BD31" s="31"/>
      <c r="BE31" s="31"/>
      <c r="BF31" s="31"/>
      <c r="BG31" s="31"/>
      <c r="BH31" s="31"/>
      <c r="BI31" s="31"/>
    </row>
    <row r="32" spans="1:61" ht="17.25" customHeight="1">
      <c r="A32" s="40"/>
      <c r="B32" s="43"/>
      <c r="C32" s="44"/>
      <c r="D32" s="117"/>
      <c r="E32" s="129"/>
      <c r="F32" s="129"/>
      <c r="G32" s="129"/>
      <c r="H32" s="129"/>
      <c r="I32" s="129"/>
      <c r="J32" s="232"/>
      <c r="K32" s="229"/>
      <c r="L32" s="134"/>
      <c r="M32" s="134"/>
      <c r="N32" s="134"/>
      <c r="O32" s="134"/>
      <c r="P32" s="134"/>
      <c r="Q32" s="230"/>
      <c r="R32" s="144"/>
      <c r="S32" s="134"/>
      <c r="T32" s="134"/>
      <c r="U32" s="134"/>
      <c r="V32" s="134"/>
      <c r="W32" s="134"/>
      <c r="X32" s="134"/>
      <c r="Y32" s="135"/>
      <c r="Z32" s="136"/>
      <c r="AA32" s="32"/>
      <c r="AB32" s="20"/>
      <c r="AC32" s="20"/>
      <c r="AD32" s="20"/>
      <c r="AE32" s="20"/>
      <c r="AF32" s="20"/>
      <c r="AG32" s="20"/>
      <c r="AH32" s="20"/>
      <c r="AI32" s="20"/>
      <c r="AJ32" s="20"/>
      <c r="AK32" s="20"/>
      <c r="AL32" s="20"/>
      <c r="AM32" s="38"/>
      <c r="AN32" s="36"/>
      <c r="AO32" s="36"/>
      <c r="AP32" s="36" t="s">
        <v>90</v>
      </c>
      <c r="AQ32" s="36">
        <f>IF(P10="7.退会",1,0)</f>
        <v>0</v>
      </c>
      <c r="AR32" s="36"/>
      <c r="AS32" s="36"/>
      <c r="AT32" s="36"/>
      <c r="AU32" s="36"/>
      <c r="AV32" s="36"/>
      <c r="AW32" s="36"/>
      <c r="BD32" s="31"/>
      <c r="BE32" s="31"/>
      <c r="BF32" s="31"/>
      <c r="BG32" s="31"/>
      <c r="BH32" s="31"/>
      <c r="BI32" s="31"/>
    </row>
    <row r="33" spans="1:61" ht="37.5" customHeight="1" thickBot="1">
      <c r="A33" s="40"/>
      <c r="B33" s="43"/>
      <c r="C33" s="44"/>
      <c r="D33" s="45" t="s">
        <v>85</v>
      </c>
      <c r="E33" s="45"/>
      <c r="F33" s="45"/>
      <c r="G33" s="45"/>
      <c r="H33" s="45"/>
      <c r="I33" s="45"/>
      <c r="J33" s="68"/>
      <c r="K33" s="69"/>
      <c r="L33" s="69"/>
      <c r="M33" s="69"/>
      <c r="N33" s="65" t="s">
        <v>93</v>
      </c>
      <c r="O33" s="66"/>
      <c r="P33" s="66"/>
      <c r="Q33" s="66"/>
      <c r="R33" s="66"/>
      <c r="S33" s="66"/>
      <c r="T33" s="66"/>
      <c r="U33" s="66"/>
      <c r="V33" s="67"/>
      <c r="W33" s="68" t="s">
        <v>87</v>
      </c>
      <c r="X33" s="69"/>
      <c r="Y33" s="69"/>
      <c r="Z33" s="70"/>
      <c r="AM33" s="36"/>
      <c r="AN33" s="36"/>
      <c r="AO33" s="36"/>
      <c r="AP33" s="36" t="s">
        <v>92</v>
      </c>
      <c r="AQ33" s="36">
        <f>IF(AQ32=1,0,COUNTIF(J33,""))</f>
        <v>1</v>
      </c>
      <c r="AR33" s="36">
        <f>IF(AQ32=1,0,COUNTIF(V33,""))</f>
        <v>1</v>
      </c>
      <c r="AS33" s="36"/>
      <c r="AT33" s="36"/>
      <c r="AU33" s="36"/>
      <c r="AV33" s="36"/>
      <c r="AW33" s="36"/>
      <c r="BD33" s="31"/>
      <c r="BE33" s="31"/>
      <c r="BF33" s="31"/>
      <c r="BG33" s="31"/>
      <c r="BH33" s="31"/>
      <c r="BI33" s="31"/>
    </row>
    <row r="34" spans="1:61" ht="17.25" customHeight="1">
      <c r="A34" s="205" t="s">
        <v>13</v>
      </c>
      <c r="B34" s="74" t="str">
        <f>IF(AQ42=0,"","未入力箇所があります。")</f>
        <v>未入力箇所があります。</v>
      </c>
      <c r="C34" s="75"/>
      <c r="D34" s="183" t="s">
        <v>52</v>
      </c>
      <c r="E34" s="184"/>
      <c r="F34" s="184"/>
      <c r="G34" s="184"/>
      <c r="H34" s="184"/>
      <c r="I34" s="185"/>
      <c r="J34" s="146" t="s">
        <v>53</v>
      </c>
      <c r="K34" s="147"/>
      <c r="L34" s="147"/>
      <c r="M34" s="147"/>
      <c r="N34" s="147"/>
      <c r="O34" s="147"/>
      <c r="P34" s="147"/>
      <c r="Q34" s="148"/>
      <c r="R34" s="154" t="s">
        <v>24</v>
      </c>
      <c r="S34" s="155"/>
      <c r="T34" s="156"/>
      <c r="U34" s="160"/>
      <c r="V34" s="161"/>
      <c r="W34" s="161"/>
      <c r="X34" s="161"/>
      <c r="Y34" s="161"/>
      <c r="Z34" s="162"/>
      <c r="AA34" s="32"/>
      <c r="AB34" s="20"/>
      <c r="AC34" s="20"/>
      <c r="AD34" s="20"/>
      <c r="AE34" s="20"/>
      <c r="AF34" s="20"/>
      <c r="AG34" s="20"/>
      <c r="AH34" s="20"/>
      <c r="AI34" s="20"/>
      <c r="AJ34" s="20"/>
      <c r="AK34" s="20"/>
      <c r="AL34" s="20"/>
      <c r="AM34" s="38"/>
      <c r="AN34" s="36"/>
      <c r="AO34" s="36"/>
      <c r="AP34" s="36" t="s">
        <v>5</v>
      </c>
      <c r="AQ34" s="36">
        <f>IF(AP14=0,0,COUNTIF(J34,""))</f>
        <v>0</v>
      </c>
      <c r="AR34" s="36"/>
      <c r="AS34" s="36"/>
      <c r="AT34" s="36"/>
      <c r="AU34" s="36"/>
      <c r="AV34" s="36"/>
      <c r="AW34" s="36"/>
      <c r="BD34" s="31"/>
      <c r="BE34" s="31"/>
      <c r="BF34" s="31"/>
      <c r="BG34" s="31"/>
      <c r="BH34" s="31"/>
      <c r="BI34" s="31"/>
    </row>
    <row r="35" spans="1:61" ht="17.25" customHeight="1">
      <c r="A35" s="206"/>
      <c r="B35" s="76"/>
      <c r="C35" s="77"/>
      <c r="D35" s="186"/>
      <c r="E35" s="113"/>
      <c r="F35" s="113"/>
      <c r="G35" s="113"/>
      <c r="H35" s="113"/>
      <c r="I35" s="114"/>
      <c r="J35" s="149"/>
      <c r="K35" s="150"/>
      <c r="L35" s="150"/>
      <c r="M35" s="150"/>
      <c r="N35" s="150"/>
      <c r="O35" s="150"/>
      <c r="P35" s="150"/>
      <c r="Q35" s="151"/>
      <c r="R35" s="157"/>
      <c r="S35" s="158"/>
      <c r="T35" s="159"/>
      <c r="U35" s="163"/>
      <c r="V35" s="164"/>
      <c r="W35" s="164"/>
      <c r="X35" s="164"/>
      <c r="Y35" s="164"/>
      <c r="Z35" s="165"/>
      <c r="AA35" s="32"/>
      <c r="AB35" s="20"/>
      <c r="AC35" s="20"/>
      <c r="AD35" s="20"/>
      <c r="AE35" s="20"/>
      <c r="AF35" s="20"/>
      <c r="AG35" s="20"/>
      <c r="AH35" s="20"/>
      <c r="AI35" s="20"/>
      <c r="AJ35" s="20"/>
      <c r="AK35" s="20"/>
      <c r="AL35" s="20"/>
      <c r="AM35" s="38"/>
      <c r="AN35" s="36"/>
      <c r="AO35" s="36"/>
      <c r="AP35" s="36" t="s">
        <v>40</v>
      </c>
      <c r="AQ35" s="36">
        <f>IF(AP14=0,0,COUNTIF(U34,""))</f>
        <v>1</v>
      </c>
      <c r="AR35" s="36"/>
      <c r="AS35" s="36"/>
      <c r="AT35" s="36"/>
      <c r="AU35" s="36"/>
      <c r="AV35" s="36"/>
      <c r="AW35" s="36"/>
      <c r="BD35" s="31"/>
      <c r="BE35" s="31"/>
      <c r="BF35" s="31"/>
      <c r="BG35" s="31"/>
      <c r="BH35" s="31"/>
      <c r="BI35" s="31"/>
    </row>
    <row r="36" spans="1:61" ht="17.25" customHeight="1">
      <c r="A36" s="206"/>
      <c r="B36" s="76"/>
      <c r="C36" s="77"/>
      <c r="D36" s="208" t="s">
        <v>12</v>
      </c>
      <c r="E36" s="209"/>
      <c r="F36" s="209"/>
      <c r="G36" s="209"/>
      <c r="H36" s="209"/>
      <c r="I36" s="210"/>
      <c r="J36" s="126"/>
      <c r="K36" s="127"/>
      <c r="L36" s="127"/>
      <c r="M36" s="127"/>
      <c r="N36" s="127"/>
      <c r="O36" s="127"/>
      <c r="P36" s="127"/>
      <c r="Q36" s="127"/>
      <c r="R36" s="127"/>
      <c r="S36" s="127"/>
      <c r="T36" s="127"/>
      <c r="U36" s="127"/>
      <c r="V36" s="127"/>
      <c r="W36" s="127"/>
      <c r="X36" s="127"/>
      <c r="Y36" s="127"/>
      <c r="Z36" s="128"/>
      <c r="AA36" s="32"/>
      <c r="AB36" s="20"/>
      <c r="AC36" s="20"/>
      <c r="AD36" s="20"/>
      <c r="AE36" s="20"/>
      <c r="AF36" s="20"/>
      <c r="AG36" s="20"/>
      <c r="AH36" s="20"/>
      <c r="AI36" s="20"/>
      <c r="AJ36" s="20"/>
      <c r="AK36" s="20"/>
      <c r="AL36" s="20"/>
      <c r="AM36" s="38"/>
      <c r="AN36" s="36"/>
      <c r="AO36" s="36"/>
      <c r="AP36" s="36" t="s">
        <v>42</v>
      </c>
      <c r="AQ36" s="36">
        <f>IF(AP14=0,0,COUNTIF(J36,""))</f>
        <v>1</v>
      </c>
      <c r="AR36" s="36"/>
      <c r="AS36" s="36"/>
      <c r="AT36" s="36"/>
      <c r="AU36" s="36"/>
      <c r="AV36" s="36"/>
      <c r="AW36" s="36"/>
      <c r="BD36" s="31"/>
      <c r="BE36" s="31"/>
      <c r="BF36" s="31"/>
      <c r="BG36" s="31"/>
      <c r="BH36" s="31"/>
      <c r="BI36" s="31"/>
    </row>
    <row r="37" spans="1:61" ht="33" customHeight="1">
      <c r="A37" s="206"/>
      <c r="B37" s="76"/>
      <c r="C37" s="77"/>
      <c r="D37" s="211"/>
      <c r="E37" s="212"/>
      <c r="F37" s="212"/>
      <c r="G37" s="212"/>
      <c r="H37" s="212"/>
      <c r="I37" s="213"/>
      <c r="J37" s="96"/>
      <c r="K37" s="97"/>
      <c r="L37" s="97"/>
      <c r="M37" s="97"/>
      <c r="N37" s="97"/>
      <c r="O37" s="97"/>
      <c r="P37" s="97"/>
      <c r="Q37" s="97"/>
      <c r="R37" s="97"/>
      <c r="S37" s="97"/>
      <c r="T37" s="97"/>
      <c r="U37" s="97"/>
      <c r="V37" s="97"/>
      <c r="W37" s="97"/>
      <c r="X37" s="97"/>
      <c r="Y37" s="97"/>
      <c r="Z37" s="98"/>
      <c r="AA37" s="32"/>
      <c r="AB37" s="20"/>
      <c r="AC37" s="20"/>
      <c r="AD37" s="20"/>
      <c r="AE37" s="20"/>
      <c r="AF37" s="20"/>
      <c r="AG37" s="20"/>
      <c r="AH37" s="20"/>
      <c r="AI37" s="20"/>
      <c r="AJ37" s="20"/>
      <c r="AK37" s="20"/>
      <c r="AL37" s="20"/>
      <c r="AM37" s="38"/>
      <c r="AN37" s="36"/>
      <c r="AO37" s="36"/>
      <c r="AP37" s="36" t="s">
        <v>41</v>
      </c>
      <c r="AQ37" s="36">
        <f>IF(AP14=0,0,COUNTIF(J37,""))</f>
        <v>1</v>
      </c>
      <c r="AR37" s="36"/>
      <c r="AS37" s="36"/>
      <c r="AT37" s="36"/>
      <c r="AU37" s="36"/>
      <c r="AV37" s="36"/>
      <c r="AW37" s="36"/>
      <c r="BD37" s="31"/>
      <c r="BE37" s="31"/>
      <c r="BF37" s="31"/>
      <c r="BG37" s="31"/>
      <c r="BH37" s="31"/>
      <c r="BI37" s="31"/>
    </row>
    <row r="38" spans="1:61" ht="17.25" customHeight="1">
      <c r="A38" s="206"/>
      <c r="B38" s="76"/>
      <c r="C38" s="77"/>
      <c r="D38" s="99" t="s">
        <v>6</v>
      </c>
      <c r="E38" s="100"/>
      <c r="F38" s="100"/>
      <c r="G38" s="100"/>
      <c r="H38" s="100"/>
      <c r="I38" s="101"/>
      <c r="J38" s="233" t="s">
        <v>43</v>
      </c>
      <c r="K38" s="221"/>
      <c r="L38" s="222"/>
      <c r="M38" s="222"/>
      <c r="N38" s="222"/>
      <c r="O38" s="222"/>
      <c r="P38" s="137"/>
      <c r="Q38" s="138"/>
      <c r="R38" s="138"/>
      <c r="S38" s="138"/>
      <c r="T38" s="138"/>
      <c r="U38" s="138"/>
      <c r="V38" s="138"/>
      <c r="W38" s="138"/>
      <c r="X38" s="138"/>
      <c r="Y38" s="138"/>
      <c r="Z38" s="139"/>
      <c r="AA38" s="32"/>
      <c r="AB38" s="20"/>
      <c r="AC38" s="20"/>
      <c r="AD38" s="20"/>
      <c r="AE38" s="20"/>
      <c r="AF38" s="20"/>
      <c r="AG38" s="20"/>
      <c r="AH38" s="20"/>
      <c r="AI38" s="20"/>
      <c r="AJ38" s="20"/>
      <c r="AK38" s="20"/>
      <c r="AL38" s="20"/>
      <c r="AM38" s="38"/>
      <c r="AN38" s="36"/>
      <c r="AO38" s="36"/>
      <c r="AP38" s="36" t="s">
        <v>43</v>
      </c>
      <c r="AQ38" s="36">
        <f>IF(AP14=0,0,COUNTIF(K38,""))</f>
        <v>1</v>
      </c>
      <c r="AR38" s="36"/>
      <c r="AS38" s="36"/>
      <c r="AT38" s="36"/>
      <c r="AU38" s="36"/>
      <c r="AV38" s="36"/>
      <c r="AW38" s="36"/>
      <c r="BD38" s="31"/>
      <c r="BE38" s="31"/>
      <c r="BF38" s="31"/>
      <c r="BG38" s="31"/>
      <c r="BH38" s="31"/>
      <c r="BI38" s="31"/>
    </row>
    <row r="39" spans="1:61" ht="17.25" customHeight="1">
      <c r="A39" s="206"/>
      <c r="B39" s="76"/>
      <c r="C39" s="77"/>
      <c r="D39" s="102"/>
      <c r="E39" s="103"/>
      <c r="F39" s="103"/>
      <c r="G39" s="103"/>
      <c r="H39" s="103"/>
      <c r="I39" s="104"/>
      <c r="J39" s="234"/>
      <c r="K39" s="223"/>
      <c r="L39" s="223"/>
      <c r="M39" s="223"/>
      <c r="N39" s="223"/>
      <c r="O39" s="223"/>
      <c r="P39" s="140"/>
      <c r="Q39" s="141"/>
      <c r="R39" s="141"/>
      <c r="S39" s="141"/>
      <c r="T39" s="141"/>
      <c r="U39" s="141"/>
      <c r="V39" s="141"/>
      <c r="W39" s="141"/>
      <c r="X39" s="141"/>
      <c r="Y39" s="141"/>
      <c r="Z39" s="142"/>
      <c r="AA39" s="32"/>
      <c r="AB39" s="20"/>
      <c r="AC39" s="20"/>
      <c r="AD39" s="20"/>
      <c r="AE39" s="20"/>
      <c r="AF39" s="20"/>
      <c r="AG39" s="20"/>
      <c r="AH39" s="20"/>
      <c r="AI39" s="20"/>
      <c r="AJ39" s="20"/>
      <c r="AK39" s="20"/>
      <c r="AL39" s="20"/>
      <c r="AM39" s="38"/>
      <c r="AN39" s="36"/>
      <c r="AO39" s="36"/>
      <c r="AP39" s="36" t="s">
        <v>33</v>
      </c>
      <c r="AQ39" s="36">
        <f>IF(AP14=0,0,COUNTIF(J40,""))</f>
        <v>1</v>
      </c>
      <c r="AR39" s="36"/>
      <c r="AS39" s="36"/>
      <c r="AT39" s="36"/>
      <c r="AU39" s="36"/>
      <c r="AV39" s="36"/>
      <c r="AW39" s="36"/>
      <c r="BD39" s="31"/>
      <c r="BE39" s="31"/>
      <c r="BF39" s="31"/>
      <c r="BG39" s="31"/>
      <c r="BH39" s="31"/>
      <c r="BI39" s="31"/>
    </row>
    <row r="40" spans="1:61" ht="17.25" customHeight="1">
      <c r="A40" s="206"/>
      <c r="B40" s="76"/>
      <c r="C40" s="77"/>
      <c r="D40" s="102"/>
      <c r="E40" s="103"/>
      <c r="F40" s="103"/>
      <c r="G40" s="103"/>
      <c r="H40" s="103"/>
      <c r="I40" s="104"/>
      <c r="J40" s="187"/>
      <c r="K40" s="188"/>
      <c r="L40" s="188"/>
      <c r="M40" s="188"/>
      <c r="N40" s="188"/>
      <c r="O40" s="188"/>
      <c r="P40" s="188"/>
      <c r="Q40" s="188"/>
      <c r="R40" s="188"/>
      <c r="S40" s="188"/>
      <c r="T40" s="188"/>
      <c r="U40" s="188"/>
      <c r="V40" s="188"/>
      <c r="W40" s="188"/>
      <c r="X40" s="188"/>
      <c r="Y40" s="188"/>
      <c r="Z40" s="189"/>
      <c r="AA40" s="32"/>
      <c r="AB40" s="20"/>
      <c r="AC40" s="20"/>
      <c r="AD40" s="20"/>
      <c r="AE40" s="20"/>
      <c r="AF40" s="20"/>
      <c r="AG40" s="20"/>
      <c r="AH40" s="20"/>
      <c r="AI40" s="20"/>
      <c r="AJ40" s="20"/>
      <c r="AK40" s="20"/>
      <c r="AL40" s="20"/>
      <c r="AM40" s="38"/>
      <c r="AN40" s="36"/>
      <c r="AO40" s="36"/>
      <c r="AP40" s="36" t="s">
        <v>59</v>
      </c>
      <c r="AQ40" s="36">
        <f>IF(AP14=0,0,COUNTIF(K42,""))</f>
        <v>1</v>
      </c>
      <c r="AR40" s="36"/>
      <c r="AS40" s="36"/>
      <c r="AT40" s="36"/>
      <c r="AU40" s="36"/>
      <c r="AV40" s="36"/>
      <c r="AW40" s="36"/>
      <c r="BD40" s="31"/>
      <c r="BE40" s="31"/>
      <c r="BF40" s="31"/>
      <c r="BG40" s="31"/>
      <c r="BH40" s="31"/>
      <c r="BI40" s="31"/>
    </row>
    <row r="41" spans="1:61" ht="17.25" customHeight="1">
      <c r="A41" s="206"/>
      <c r="B41" s="76"/>
      <c r="C41" s="77"/>
      <c r="D41" s="102"/>
      <c r="E41" s="103"/>
      <c r="F41" s="103"/>
      <c r="G41" s="103"/>
      <c r="H41" s="103"/>
      <c r="I41" s="104"/>
      <c r="J41" s="190"/>
      <c r="K41" s="191"/>
      <c r="L41" s="191"/>
      <c r="M41" s="191"/>
      <c r="N41" s="191"/>
      <c r="O41" s="191"/>
      <c r="P41" s="191"/>
      <c r="Q41" s="191"/>
      <c r="R41" s="191"/>
      <c r="S41" s="191"/>
      <c r="T41" s="191"/>
      <c r="U41" s="191"/>
      <c r="V41" s="191"/>
      <c r="W41" s="191"/>
      <c r="X41" s="191"/>
      <c r="Y41" s="191"/>
      <c r="Z41" s="192"/>
      <c r="AA41" s="32"/>
      <c r="AB41" s="20"/>
      <c r="AC41" s="20"/>
      <c r="AD41" s="20"/>
      <c r="AE41" s="20"/>
      <c r="AF41" s="20"/>
      <c r="AG41" s="20"/>
      <c r="AH41" s="20"/>
      <c r="AI41" s="20"/>
      <c r="AJ41" s="20"/>
      <c r="AK41" s="20"/>
      <c r="AL41" s="20"/>
      <c r="AM41" s="38"/>
      <c r="AN41" s="36"/>
      <c r="AO41" s="36"/>
      <c r="AP41" s="36" t="s">
        <v>60</v>
      </c>
      <c r="AQ41" s="36">
        <f>IF(AP14=0,0,COUNTIF(S42,""))</f>
        <v>1</v>
      </c>
      <c r="AR41" s="36"/>
      <c r="AS41" s="36"/>
      <c r="AT41" s="36"/>
      <c r="AU41" s="36"/>
      <c r="AV41" s="36"/>
      <c r="AW41" s="36"/>
      <c r="BD41" s="31"/>
      <c r="BE41" s="31"/>
      <c r="BF41" s="31"/>
      <c r="BG41" s="31"/>
      <c r="BH41" s="31"/>
      <c r="BI41" s="31"/>
    </row>
    <row r="42" spans="1:61" ht="17.25" customHeight="1">
      <c r="A42" s="206"/>
      <c r="B42" s="76"/>
      <c r="C42" s="77"/>
      <c r="D42" s="102"/>
      <c r="E42" s="103"/>
      <c r="F42" s="103"/>
      <c r="G42" s="103"/>
      <c r="H42" s="103"/>
      <c r="I42" s="104"/>
      <c r="J42" s="201" t="s">
        <v>44</v>
      </c>
      <c r="K42" s="118"/>
      <c r="L42" s="119"/>
      <c r="M42" s="119"/>
      <c r="N42" s="119"/>
      <c r="O42" s="119"/>
      <c r="P42" s="119"/>
      <c r="Q42" s="203"/>
      <c r="R42" s="214" t="s">
        <v>45</v>
      </c>
      <c r="S42" s="118"/>
      <c r="T42" s="119"/>
      <c r="U42" s="119"/>
      <c r="V42" s="119"/>
      <c r="W42" s="119"/>
      <c r="X42" s="119"/>
      <c r="Y42" s="120"/>
      <c r="Z42" s="121"/>
      <c r="AA42" s="32"/>
      <c r="AB42" s="20"/>
      <c r="AC42" s="20"/>
      <c r="AD42" s="20"/>
      <c r="AE42" s="20"/>
      <c r="AF42" s="20"/>
      <c r="AG42" s="20"/>
      <c r="AH42" s="20"/>
      <c r="AI42" s="20"/>
      <c r="AJ42" s="20"/>
      <c r="AK42" s="20"/>
      <c r="AL42" s="20"/>
      <c r="AM42" s="38"/>
      <c r="AN42" s="36"/>
      <c r="AO42" s="36"/>
      <c r="AP42" s="36"/>
      <c r="AQ42" s="36">
        <f>SUM(AQ34:AQ41)</f>
        <v>7</v>
      </c>
      <c r="AR42" s="36"/>
      <c r="AS42" s="36"/>
      <c r="AT42" s="36"/>
      <c r="AU42" s="36"/>
      <c r="AV42" s="36"/>
      <c r="AW42" s="36"/>
      <c r="BD42" s="31"/>
      <c r="BE42" s="31"/>
      <c r="BF42" s="31"/>
      <c r="BG42" s="31"/>
      <c r="BH42" s="31"/>
      <c r="BI42" s="31"/>
    </row>
    <row r="43" spans="1:61" ht="17.25" customHeight="1" thickBot="1">
      <c r="A43" s="207"/>
      <c r="B43" s="78"/>
      <c r="C43" s="79"/>
      <c r="D43" s="105"/>
      <c r="E43" s="106"/>
      <c r="F43" s="106"/>
      <c r="G43" s="106"/>
      <c r="H43" s="106"/>
      <c r="I43" s="107"/>
      <c r="J43" s="202"/>
      <c r="K43" s="122"/>
      <c r="L43" s="123"/>
      <c r="M43" s="123"/>
      <c r="N43" s="123"/>
      <c r="O43" s="123"/>
      <c r="P43" s="123"/>
      <c r="Q43" s="204"/>
      <c r="R43" s="215"/>
      <c r="S43" s="122"/>
      <c r="T43" s="123"/>
      <c r="U43" s="123"/>
      <c r="V43" s="123"/>
      <c r="W43" s="123"/>
      <c r="X43" s="123"/>
      <c r="Y43" s="124"/>
      <c r="Z43" s="125"/>
      <c r="AA43" s="32"/>
      <c r="AB43" s="20"/>
      <c r="AC43" s="20"/>
      <c r="AD43" s="20"/>
      <c r="AE43" s="20"/>
      <c r="AF43" s="20"/>
      <c r="AG43" s="20"/>
      <c r="AH43" s="20"/>
      <c r="AI43" s="20"/>
      <c r="AJ43" s="20"/>
      <c r="AK43" s="20"/>
      <c r="AL43" s="20"/>
      <c r="AM43" s="38"/>
      <c r="AN43" s="36"/>
      <c r="AO43" s="36"/>
      <c r="AP43" s="36"/>
      <c r="AQ43" s="36"/>
      <c r="AR43" s="36"/>
      <c r="AS43" s="36"/>
      <c r="AT43" s="36"/>
      <c r="AU43" s="36"/>
      <c r="AV43" s="36"/>
      <c r="AW43" s="36"/>
      <c r="BD43" s="31"/>
      <c r="BE43" s="31"/>
      <c r="BF43" s="31"/>
      <c r="BG43" s="31"/>
      <c r="BH43" s="31"/>
      <c r="BI43" s="31"/>
    </row>
    <row r="44" spans="1:61" ht="37.5" customHeight="1">
      <c r="A44" s="193" t="s">
        <v>16</v>
      </c>
      <c r="B44" s="80" t="str">
        <f>IF(AU44=2,"","未入力箇所があります。")</f>
        <v>未入力箇所があります。</v>
      </c>
      <c r="C44" s="81"/>
      <c r="D44" s="113" t="s">
        <v>7</v>
      </c>
      <c r="E44" s="113"/>
      <c r="F44" s="113"/>
      <c r="G44" s="113"/>
      <c r="H44" s="113"/>
      <c r="I44" s="113"/>
      <c r="J44" s="92"/>
      <c r="K44" s="93"/>
      <c r="L44" s="93"/>
      <c r="M44" s="93"/>
      <c r="N44" s="93"/>
      <c r="O44" s="93"/>
      <c r="P44" s="94"/>
      <c r="Q44" s="174" t="s">
        <v>9</v>
      </c>
      <c r="R44" s="175"/>
      <c r="S44" s="176"/>
      <c r="T44" s="195"/>
      <c r="U44" s="196"/>
      <c r="V44" s="196"/>
      <c r="W44" s="196"/>
      <c r="X44" s="196"/>
      <c r="Y44" s="196"/>
      <c r="Z44" s="197"/>
      <c r="AA44" s="32"/>
      <c r="AB44" s="20"/>
      <c r="AC44" s="20"/>
      <c r="AD44" s="20"/>
      <c r="AE44" s="20"/>
      <c r="AF44" s="20"/>
      <c r="AG44" s="20"/>
      <c r="AH44" s="20"/>
      <c r="AI44" s="20"/>
      <c r="AJ44" s="20"/>
      <c r="AK44" s="20"/>
      <c r="AL44" s="20"/>
      <c r="AM44" s="38"/>
      <c r="AN44" s="36"/>
      <c r="AO44" s="36"/>
      <c r="AP44" s="37" t="s">
        <v>7</v>
      </c>
      <c r="AQ44" s="36">
        <f>COUNTIF(J44,"")</f>
        <v>1</v>
      </c>
      <c r="AR44" s="36">
        <f>COUNTIF(T44,"")</f>
        <v>1</v>
      </c>
      <c r="AS44" s="36">
        <f>IF(AP15=0,1,SUM(AQ44:AQ45))</f>
        <v>2</v>
      </c>
      <c r="AT44" s="36">
        <f>IF(AP15=0,1,SUM(AR44:AR45))</f>
        <v>2</v>
      </c>
      <c r="AU44" s="36">
        <f>AS44+AT44</f>
        <v>4</v>
      </c>
      <c r="AV44" s="36"/>
      <c r="AW44" s="36"/>
      <c r="BD44" s="31"/>
      <c r="BE44" s="31"/>
      <c r="BF44" s="31"/>
      <c r="BG44" s="31"/>
      <c r="BH44" s="31"/>
      <c r="BI44" s="31"/>
    </row>
    <row r="45" spans="1:61" ht="37.5" customHeight="1" thickBot="1">
      <c r="A45" s="194"/>
      <c r="B45" s="82"/>
      <c r="C45" s="83"/>
      <c r="D45" s="91" t="s">
        <v>8</v>
      </c>
      <c r="E45" s="91"/>
      <c r="F45" s="91"/>
      <c r="G45" s="91"/>
      <c r="H45" s="91"/>
      <c r="I45" s="91"/>
      <c r="J45" s="68"/>
      <c r="K45" s="69"/>
      <c r="L45" s="69"/>
      <c r="M45" s="69"/>
      <c r="N45" s="69"/>
      <c r="O45" s="69"/>
      <c r="P45" s="95"/>
      <c r="Q45" s="108" t="s">
        <v>9</v>
      </c>
      <c r="R45" s="109"/>
      <c r="S45" s="110"/>
      <c r="T45" s="198"/>
      <c r="U45" s="199"/>
      <c r="V45" s="199"/>
      <c r="W45" s="199"/>
      <c r="X45" s="199"/>
      <c r="Y45" s="199"/>
      <c r="Z45" s="200"/>
      <c r="AM45" s="36"/>
      <c r="AN45" s="36"/>
      <c r="AO45" s="36"/>
      <c r="AP45" s="37" t="s">
        <v>8</v>
      </c>
      <c r="AQ45" s="36">
        <f>COUNTIF(J45,"")</f>
        <v>1</v>
      </c>
      <c r="AR45" s="36">
        <f>COUNTIF(T45,"")</f>
        <v>1</v>
      </c>
      <c r="AS45" s="36"/>
      <c r="AT45" s="36"/>
      <c r="AU45" s="36"/>
      <c r="AV45" s="36"/>
      <c r="AW45" s="36"/>
      <c r="BD45" s="31"/>
      <c r="BE45" s="31"/>
      <c r="BF45" s="31"/>
      <c r="BG45" s="31"/>
      <c r="BH45" s="31"/>
      <c r="BI45" s="31"/>
    </row>
    <row r="46" spans="1:49" ht="16.5" customHeight="1">
      <c r="A46" s="9"/>
      <c r="B46" s="9"/>
      <c r="C46" s="18" t="s">
        <v>23</v>
      </c>
      <c r="D46" s="9"/>
      <c r="E46" s="9"/>
      <c r="F46" s="9"/>
      <c r="G46" s="9"/>
      <c r="H46" s="9"/>
      <c r="I46" s="9"/>
      <c r="J46" s="9"/>
      <c r="K46" s="9"/>
      <c r="L46" s="9"/>
      <c r="M46" s="9"/>
      <c r="N46" s="9"/>
      <c r="O46" s="9"/>
      <c r="P46" s="9"/>
      <c r="Q46" s="9"/>
      <c r="R46" s="9"/>
      <c r="S46" s="9"/>
      <c r="T46" s="9"/>
      <c r="U46" s="9"/>
      <c r="V46" s="9"/>
      <c r="W46" s="9"/>
      <c r="X46" s="9"/>
      <c r="Y46" s="9"/>
      <c r="Z46" s="15"/>
      <c r="AM46" s="36"/>
      <c r="AN46" s="36"/>
      <c r="AO46" s="36"/>
      <c r="AP46" s="36"/>
      <c r="AQ46" s="36"/>
      <c r="AR46" s="36"/>
      <c r="AS46" s="36"/>
      <c r="AT46" s="36"/>
      <c r="AU46" s="36"/>
      <c r="AV46" s="36"/>
      <c r="AW46" s="36"/>
    </row>
    <row r="47" spans="2:26" ht="16.5" customHeight="1">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2:26" ht="16.5" customHeight="1">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2:26" ht="16.5" customHeight="1">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2:25" ht="13.5">
      <c r="B50" s="15"/>
      <c r="C50" s="15"/>
      <c r="D50" s="15"/>
      <c r="E50" s="15"/>
      <c r="F50" s="15"/>
      <c r="G50" s="15"/>
      <c r="H50" s="15"/>
      <c r="I50" s="15"/>
      <c r="J50" s="15"/>
      <c r="K50" s="15"/>
      <c r="L50" s="15"/>
      <c r="M50" s="15"/>
      <c r="N50" s="15"/>
      <c r="O50" s="15"/>
      <c r="P50" s="15"/>
      <c r="Q50" s="15"/>
      <c r="R50" s="15"/>
      <c r="S50" s="15"/>
      <c r="T50" s="15"/>
      <c r="U50" s="15"/>
      <c r="V50" s="15"/>
      <c r="W50" s="15"/>
      <c r="X50" s="15"/>
      <c r="Y50" s="15"/>
    </row>
  </sheetData>
  <sheetProtection/>
  <mergeCells count="70">
    <mergeCell ref="U22:V22"/>
    <mergeCell ref="W22:Z22"/>
    <mergeCell ref="F13:N13"/>
    <mergeCell ref="C10:O10"/>
    <mergeCell ref="K38:O39"/>
    <mergeCell ref="K27:O28"/>
    <mergeCell ref="K31:Q32"/>
    <mergeCell ref="J31:J32"/>
    <mergeCell ref="J38:J39"/>
    <mergeCell ref="J27:J28"/>
    <mergeCell ref="P27:Z28"/>
    <mergeCell ref="J33:M33"/>
    <mergeCell ref="A44:A45"/>
    <mergeCell ref="T44:Z44"/>
    <mergeCell ref="T45:Z45"/>
    <mergeCell ref="J42:J43"/>
    <mergeCell ref="K42:Q43"/>
    <mergeCell ref="A34:A43"/>
    <mergeCell ref="D36:I37"/>
    <mergeCell ref="R42:R43"/>
    <mergeCell ref="G1:Y3"/>
    <mergeCell ref="Q44:S44"/>
    <mergeCell ref="U25:Z25"/>
    <mergeCell ref="D25:I25"/>
    <mergeCell ref="J25:Q25"/>
    <mergeCell ref="F17:S17"/>
    <mergeCell ref="D23:I24"/>
    <mergeCell ref="D26:I26"/>
    <mergeCell ref="D34:I35"/>
    <mergeCell ref="J40:Z41"/>
    <mergeCell ref="N8:P8"/>
    <mergeCell ref="V6:Y6"/>
    <mergeCell ref="J34:Q35"/>
    <mergeCell ref="Q8:Y8"/>
    <mergeCell ref="F16:S16"/>
    <mergeCell ref="G19:O19"/>
    <mergeCell ref="R34:T35"/>
    <mergeCell ref="U34:Z35"/>
    <mergeCell ref="D12:I12"/>
    <mergeCell ref="J23:Q24"/>
    <mergeCell ref="Q45:S45"/>
    <mergeCell ref="R23:T24"/>
    <mergeCell ref="R25:T25"/>
    <mergeCell ref="D44:I44"/>
    <mergeCell ref="S42:Z43"/>
    <mergeCell ref="J36:Z36"/>
    <mergeCell ref="D27:I32"/>
    <mergeCell ref="S31:Z32"/>
    <mergeCell ref="P38:Z39"/>
    <mergeCell ref="R31:R32"/>
    <mergeCell ref="P10:Y10"/>
    <mergeCell ref="B34:C43"/>
    <mergeCell ref="B44:C45"/>
    <mergeCell ref="F18:S18"/>
    <mergeCell ref="J29:Z30"/>
    <mergeCell ref="D45:I45"/>
    <mergeCell ref="J44:P44"/>
    <mergeCell ref="J45:P45"/>
    <mergeCell ref="J37:Z37"/>
    <mergeCell ref="D38:I43"/>
    <mergeCell ref="A21:A33"/>
    <mergeCell ref="B21:C33"/>
    <mergeCell ref="D33:I33"/>
    <mergeCell ref="J26:Z26"/>
    <mergeCell ref="D21:I21"/>
    <mergeCell ref="D22:I22"/>
    <mergeCell ref="U23:Z24"/>
    <mergeCell ref="J21:T22"/>
    <mergeCell ref="N33:V33"/>
    <mergeCell ref="W33:Z33"/>
  </mergeCells>
  <conditionalFormatting sqref="J44:P45">
    <cfRule type="expression" priority="3" dxfId="1" stopIfTrue="1">
      <formula>$AS$44=1</formula>
    </cfRule>
  </conditionalFormatting>
  <conditionalFormatting sqref="T44:Z45">
    <cfRule type="expression" priority="4" dxfId="16" stopIfTrue="1">
      <formula>$AT$44=1</formula>
    </cfRule>
  </conditionalFormatting>
  <conditionalFormatting sqref="J34">
    <cfRule type="expression" priority="5" dxfId="1" stopIfTrue="1">
      <formula>$AQ$34=0</formula>
    </cfRule>
  </conditionalFormatting>
  <conditionalFormatting sqref="U34:Z35">
    <cfRule type="expression" priority="6" dxfId="1" stopIfTrue="1">
      <formula>$AQ$35=0</formula>
    </cfRule>
  </conditionalFormatting>
  <conditionalFormatting sqref="J36:Z36">
    <cfRule type="expression" priority="7" dxfId="1" stopIfTrue="1">
      <formula>$AQ$36=0</formula>
    </cfRule>
  </conditionalFormatting>
  <conditionalFormatting sqref="J37:Z37">
    <cfRule type="expression" priority="8" dxfId="1" stopIfTrue="1">
      <formula>$AQ$37=0</formula>
    </cfRule>
  </conditionalFormatting>
  <conditionalFormatting sqref="K38:O39">
    <cfRule type="expression" priority="9" dxfId="1" stopIfTrue="1">
      <formula>$AQ$38=0</formula>
    </cfRule>
  </conditionalFormatting>
  <conditionalFormatting sqref="J40:Z41">
    <cfRule type="expression" priority="10" dxfId="1" stopIfTrue="1">
      <formula>$AQ$39=0</formula>
    </cfRule>
  </conditionalFormatting>
  <conditionalFormatting sqref="K42:Q43">
    <cfRule type="expression" priority="11" dxfId="1" stopIfTrue="1">
      <formula>$AQ$40=0</formula>
    </cfRule>
  </conditionalFormatting>
  <conditionalFormatting sqref="S42:Z43">
    <cfRule type="expression" priority="12" dxfId="1" stopIfTrue="1">
      <formula>$AQ$41=0</formula>
    </cfRule>
  </conditionalFormatting>
  <conditionalFormatting sqref="J21:T22 U23:Z25 J23:Q25 J26:Z26 K27:O28 J29:Z30 S31:Z32 Q8 K31:Q32">
    <cfRule type="cellIs" priority="14" dxfId="17" operator="equal" stopIfTrue="1">
      <formula>""</formula>
    </cfRule>
  </conditionalFormatting>
  <conditionalFormatting sqref="G19:O19">
    <cfRule type="expression" priority="15" dxfId="17" stopIfTrue="1">
      <formula>$AR$16=1</formula>
    </cfRule>
    <cfRule type="expression" priority="16" dxfId="1" stopIfTrue="1">
      <formula>$AR$16=2</formula>
    </cfRule>
  </conditionalFormatting>
  <conditionalFormatting sqref="P10:Y10">
    <cfRule type="cellIs" priority="17" dxfId="2" operator="equal" stopIfTrue="1">
      <formula>"こちらから選択して下さい。"</formula>
    </cfRule>
  </conditionalFormatting>
  <conditionalFormatting sqref="J33 W33">
    <cfRule type="cellIs" priority="18" dxfId="1" operator="notEqual" stopIfTrue="1">
      <formula>""</formula>
    </cfRule>
    <cfRule type="expression" priority="19" dxfId="0" stopIfTrue="1">
      <formula>$P$10="7.退会"</formula>
    </cfRule>
  </conditionalFormatting>
  <dataValidations count="8">
    <dataValidation allowBlank="1" showInputMessage="1" showErrorMessage="1" imeMode="off" sqref="T44:Z45 J25:Q25 J26:Z26 G19 Q8:Q9"/>
    <dataValidation type="list" allowBlank="1" showInputMessage="1" showErrorMessage="1" sqref="S42:Z43 S31:Z32">
      <formula1>FAX</formula1>
    </dataValidation>
    <dataValidation type="list" allowBlank="1" showInputMessage="1" showErrorMessage="1" sqref="J33">
      <formula1>送付先</formula1>
    </dataValidation>
    <dataValidation type="list" allowBlank="1" showInputMessage="1" showErrorMessage="1" sqref="U25:Z25">
      <formula1>性別</formula1>
    </dataValidation>
    <dataValidation allowBlank="1" showInputMessage="1" showErrorMessage="1" promptTitle="入力禁止" prompt="ここには入力しないで下さい。" sqref="P27:Z28"/>
    <dataValidation type="list" allowBlank="1" showInputMessage="1" showErrorMessage="1" sqref="J21:T22">
      <formula1>会員番号</formula1>
    </dataValidation>
    <dataValidation type="list" allowBlank="1" showInputMessage="1" showErrorMessage="1" imeMode="off" sqref="P10">
      <formula1>入力値</formula1>
    </dataValidation>
    <dataValidation type="list" allowBlank="1" showInputMessage="1" showErrorMessage="1" sqref="W33">
      <formula1>マガジン</formula1>
    </dataValidation>
  </dataValidations>
  <printOptions/>
  <pageMargins left="0.64" right="0.15" top="0.61" bottom="0.48" header="0.3" footer="0.3"/>
  <pageSetup horizontalDpi="300" verticalDpi="300" orientation="portrait" paperSize="9" r:id="rId4"/>
  <headerFooter alignWithMargins="0">
    <oddFooter>&amp;R改訂日2017.01.13</oddFooter>
  </headerFooter>
  <ignoredErrors>
    <ignoredError sqref="AQ22" formula="1"/>
  </ignoredErrors>
  <drawing r:id="rId3"/>
  <legacyDrawing r:id="rId2"/>
</worksheet>
</file>

<file path=xl/worksheets/sheet2.xml><?xml version="1.0" encoding="utf-8"?>
<worksheet xmlns="http://schemas.openxmlformats.org/spreadsheetml/2006/main" xmlns:r="http://schemas.openxmlformats.org/officeDocument/2006/relationships">
  <dimension ref="A1:F9"/>
  <sheetViews>
    <sheetView zoomScalePageLayoutView="0" workbookViewId="0" topLeftCell="A1">
      <selection activeCell="H13" sqref="H13"/>
    </sheetView>
  </sheetViews>
  <sheetFormatPr defaultColWidth="9.140625" defaultRowHeight="15"/>
  <cols>
    <col min="4" max="4" width="20.140625" style="0" customWidth="1"/>
  </cols>
  <sheetData>
    <row r="1" spans="1:6" ht="13.5">
      <c r="A1" t="s">
        <v>30</v>
      </c>
      <c r="B1" t="s">
        <v>34</v>
      </c>
      <c r="C1" t="s">
        <v>27</v>
      </c>
      <c r="D1" t="s">
        <v>68</v>
      </c>
      <c r="E1" t="s">
        <v>82</v>
      </c>
      <c r="F1" t="s">
        <v>89</v>
      </c>
    </row>
    <row r="2" spans="4:6" ht="13.5">
      <c r="D2" t="s">
        <v>76</v>
      </c>
      <c r="F2" t="s">
        <v>87</v>
      </c>
    </row>
    <row r="3" spans="1:6" ht="13.5">
      <c r="A3" t="s">
        <v>31</v>
      </c>
      <c r="B3" t="s">
        <v>47</v>
      </c>
      <c r="C3" t="s">
        <v>54</v>
      </c>
      <c r="D3" t="s">
        <v>70</v>
      </c>
      <c r="E3" t="s">
        <v>83</v>
      </c>
      <c r="F3" t="s">
        <v>88</v>
      </c>
    </row>
    <row r="4" spans="1:5" ht="13.5">
      <c r="A4" t="s">
        <v>32</v>
      </c>
      <c r="B4" t="s">
        <v>46</v>
      </c>
      <c r="C4" t="s">
        <v>55</v>
      </c>
      <c r="D4" t="s">
        <v>69</v>
      </c>
      <c r="E4" t="s">
        <v>84</v>
      </c>
    </row>
    <row r="5" ht="13.5">
      <c r="D5" t="s">
        <v>71</v>
      </c>
    </row>
    <row r="6" ht="13.5">
      <c r="D6" t="s">
        <v>72</v>
      </c>
    </row>
    <row r="7" ht="13.5">
      <c r="D7" t="s">
        <v>73</v>
      </c>
    </row>
    <row r="8" ht="13.5">
      <c r="D8" t="s">
        <v>75</v>
      </c>
    </row>
    <row r="9" ht="13.5">
      <c r="D9" t="s">
        <v>91</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山方　けい子</dc:creator>
  <cp:keywords/>
  <dc:description/>
  <cp:lastModifiedBy>MAGI</cp:lastModifiedBy>
  <cp:lastPrinted>2017-01-13T10:17:04Z</cp:lastPrinted>
  <dcterms:created xsi:type="dcterms:W3CDTF">2010-12-02T07:30:22Z</dcterms:created>
  <dcterms:modified xsi:type="dcterms:W3CDTF">2017-01-20T14:59:30Z</dcterms:modified>
  <cp:category/>
  <cp:version/>
  <cp:contentType/>
  <cp:contentStatus/>
</cp:coreProperties>
</file>